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20" tabRatio="675" activeTab="0"/>
  </bookViews>
  <sheets>
    <sheet name="SMR" sheetId="1" r:id="rId1"/>
  </sheets>
  <definedNames>
    <definedName name="list">#REF!</definedName>
    <definedName name="ME">#REF!</definedName>
    <definedName name="_xlnm.Print_Area" localSheetId="0">'SMR'!$A$1:$F$65</definedName>
    <definedName name="_xlnm.Print_Titles" localSheetId="0">'SMR'!$7:$7</definedName>
  </definedNames>
  <calcPr fullCalcOnLoad="1"/>
</workbook>
</file>

<file path=xl/sharedStrings.xml><?xml version="1.0" encoding="utf-8"?>
<sst xmlns="http://schemas.openxmlformats.org/spreadsheetml/2006/main" count="121" uniqueCount="75">
  <si>
    <t>Наименование вид дейност</t>
  </si>
  <si>
    <t>Събиране и извозване на строителни отпадъци</t>
  </si>
  <si>
    <t>№</t>
  </si>
  <si>
    <t>ед.м.</t>
  </si>
  <si>
    <t>м2</t>
  </si>
  <si>
    <t>м3</t>
  </si>
  <si>
    <t>бр.</t>
  </si>
  <si>
    <t>кол.</t>
  </si>
  <si>
    <t xml:space="preserve">Ед. Цена, лв. </t>
  </si>
  <si>
    <t>Общо, лв.</t>
  </si>
  <si>
    <t>м</t>
  </si>
  <si>
    <t>Доставка и полагане на полиетилен</t>
  </si>
  <si>
    <t>кг.</t>
  </si>
  <si>
    <t>Направа и разваляне на кофраж</t>
  </si>
  <si>
    <t>Обработка на бетонова повърхност с топинг и ротационни пердашки и четки</t>
  </si>
  <si>
    <t>Стойност на СМР без ДДС:</t>
  </si>
  <si>
    <t>Обща стойност на СМР без ДДС:</t>
  </si>
  <si>
    <t>КОЛИЧЕСТВЕНО-СТОЙНОСТНА СМЕТКА</t>
  </si>
  <si>
    <t xml:space="preserve">Фуги карета 12м/12м - рязане, продухване, почистване и запълване на фуги с полиуретаново въже и полимермодифициран битум </t>
  </si>
  <si>
    <t>Привидна фуга</t>
  </si>
  <si>
    <t>Ръчен изкоп с ограничена ширина до 1,20 м и дълбочина до 1,5 м неукрепен, вкл. извозване</t>
  </si>
  <si>
    <t>Доставка и полагане на XPS 2см за фуги</t>
  </si>
  <si>
    <t>Лабораторни проби</t>
  </si>
  <si>
    <t>Почистване наноси на отводнителни галерии</t>
  </si>
  <si>
    <t>Товарене и извозване на наноси на сметище, вкл. такса сметище</t>
  </si>
  <si>
    <t>Повдигане на съществуващи дъждовни стоманобетонови галерии</t>
  </si>
  <si>
    <t xml:space="preserve">Доставка и монтаж на арматурна заготовка (стомана А-III) за повдигане на съществуващи отводнителна галерия </t>
  </si>
  <si>
    <t>Направа на кофраж и декофраж за повдигане нивото на отводнителна галерия</t>
  </si>
  <si>
    <t>Доставка и полагане на бетон С 30/37 за повдигане на стени отводнителна галерия</t>
  </si>
  <si>
    <t xml:space="preserve">Доставка и монтаж на дюбели  №16, L=30 см. от стомана А-III, при повдигане на стоманобетонова галерия </t>
  </si>
  <si>
    <t>Изработка, доставка и монтаж  на стоманобетонови пътни плочи с бетон С30/37 с отвори и с размери 0,45/1,00/0,15 метра за отводнителна галерия (по детайл)</t>
  </si>
  <si>
    <t>Направа и монтаж на улична ревизионна шахта за кръгли канали с Н до 2 м с чугунен капак, клас на натоварване F900, вкл. кошница за отпадъци</t>
  </si>
  <si>
    <t>Доставка и монтаж на гофрирана тръба ф32-25 см 3 бр/м.</t>
  </si>
  <si>
    <t>Дилатационна фуга</t>
  </si>
  <si>
    <t xml:space="preserve">Доставка и монтаж на дюбели № 32, L=50 см. от стомана клас А-III </t>
  </si>
  <si>
    <t>Рязане на стоманобетонова настилка с фугурез.</t>
  </si>
  <si>
    <t>Доставка и полагане на бетонова настилка С30/37 с дебелина 20см.</t>
  </si>
  <si>
    <t>Доставка, полагане, профилиране и уплътняване на трошено каменна фракция 60/120 мм.</t>
  </si>
  <si>
    <t>Доставка, полагане, профилиране и уплътняване на трошено каменна фракция 0/63 мм.</t>
  </si>
  <si>
    <t>Доставка и монтаж на арматурна заготовка № 10 от стомана клас А-III през 20см. двойна скара</t>
  </si>
  <si>
    <t>Демонтаж на решетка от бетонови блокчета на отводнителни галерии, вкл. подреждане и сортиране на депо до 3000 метра</t>
  </si>
  <si>
    <t>Демонтаж на съществуващи бетонови панели с размери 190/370/20 см, вкл. транспортиране, подреждане и сортиране на депо до 3000 метра</t>
  </si>
  <si>
    <t>Образец № 5.1</t>
  </si>
  <si>
    <t>Обект: „Рехабилитация на пристанищна инфраструктура на 6 к. м. и пътна връзка, Пристанище Варна Запад“</t>
  </si>
  <si>
    <t>Направа на първи (свързващ) битумен разлив</t>
  </si>
  <si>
    <t>Направа на втори (свързващ) битумен разлив</t>
  </si>
  <si>
    <t>т</t>
  </si>
  <si>
    <t>Демонтаж на жп звена, разкомплектоване и изнасяне на материалите извън пътя</t>
  </si>
  <si>
    <t>бр</t>
  </si>
  <si>
    <t>Изгребване и извозване на стар баласт, вкл. натоварване, транспортиране и разтоварване на депо</t>
  </si>
  <si>
    <t>Доставка и полагане на пясък за пясъчна възглавница</t>
  </si>
  <si>
    <t>Доставка на  нови оборудвани струнобетонови траверси с L=2.60m (СТ6/В91), или еквивалент</t>
  </si>
  <si>
    <t>Доставка на нови релси S49</t>
  </si>
  <si>
    <t>Доставка на нови наставови връзки с 6 отвора /комплект с болтове, пръстени и гайки/</t>
  </si>
  <si>
    <t>Доставка и полагане на нов баласт</t>
  </si>
  <si>
    <t>Полагане на нов железен път</t>
  </si>
  <si>
    <t>Нивелация на железен път и стрелка с ТПМ</t>
  </si>
  <si>
    <t>Огазване с подвижен жп състав</t>
  </si>
  <si>
    <t>Доставка и полагане баласт за добаластиране след нивелация.</t>
  </si>
  <si>
    <t>к-т</t>
  </si>
  <si>
    <t>Геодезическо занемане и вертикално планиране на терена с приблизителна площ 6 200 м2</t>
  </si>
  <si>
    <t>Доставка, полагане и уплътняване на фракция за легло на паважна настилка</t>
  </si>
  <si>
    <t>Полагане на паважна настилка около коловози</t>
  </si>
  <si>
    <t>Доставка и полагане на геотекстил мин. 500 гр./м2</t>
  </si>
  <si>
    <t>Доставка и полагане на геоклетъчна перфорирана система 33/27.5/20 см за стабилизиране на земната основа, съгласно детайл.</t>
  </si>
  <si>
    <t xml:space="preserve">Разкъртване на трошено каменна настилка, вкл. натоварване, транспортиране и разтоварване на депо </t>
  </si>
  <si>
    <t xml:space="preserve">Разкъртване на асфалтобетонова настилка, вкл. натоварване, транспортиране и разтоварване на депо </t>
  </si>
  <si>
    <t xml:space="preserve">Механизирано разкъртване на стоманобетон, вкл. натоварване, транспортиране и разтоварване на депо </t>
  </si>
  <si>
    <t xml:space="preserve">Разчистване на строителната площадка от стоманобетонови елементи и др., вкл. натоварване, транспортиране и разтоварване на депо </t>
  </si>
  <si>
    <t xml:space="preserve">Ръчно къртене на стоманобетон, вкл. натоварване, транспортиране и разтоварване на депо </t>
  </si>
  <si>
    <t xml:space="preserve">Механизиран изкоп, вкл. натоварване, транспортиране и разтоварване на депо </t>
  </si>
  <si>
    <t>Рязане на асфалтобетонова настилка с фугурез.</t>
  </si>
  <si>
    <t>Непредвидени разходи 15%:</t>
  </si>
  <si>
    <t>Доставка и машинно полагане на неплътен полимермодифициран асфалтобетон / биндер/ за долен пласт.</t>
  </si>
  <si>
    <t>Доставка и машинно полагане на плътен полимермодифициран асфалтобетон за горен пласт тип А със средна дебелина 5 см.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</si>
</sst>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\ &quot;лв.&quot;"/>
  </numFmts>
  <fonts count="34">
    <font>
      <sz val="10"/>
      <name val="Arial"/>
      <family val="0"/>
    </font>
    <font>
      <sz val="10"/>
      <name val="Helv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1"/>
      <name val="Arial"/>
      <family val="2"/>
    </font>
    <font>
      <sz val="11"/>
      <name val="Arial"/>
      <family val="2"/>
    </font>
    <font>
      <sz val="8"/>
      <name val="HebarCond"/>
      <family val="0"/>
    </font>
    <font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sz val="11"/>
      <color theme="1"/>
      <name val="Arial"/>
      <family val="2"/>
    </font>
    <font>
      <sz val="10"/>
      <color theme="1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6" fillId="0" borderId="0" xfId="59" applyFont="1" applyAlignment="1">
      <alignment horizontal="right"/>
      <protection/>
    </xf>
    <xf numFmtId="0" fontId="27" fillId="0" borderId="0" xfId="59" applyFont="1">
      <alignment/>
      <protection/>
    </xf>
    <xf numFmtId="0" fontId="28" fillId="0" borderId="0" xfId="59" applyFont="1" applyBorder="1" applyAlignment="1">
      <alignment horizontal="center"/>
      <protection/>
    </xf>
    <xf numFmtId="2" fontId="24" fillId="0" borderId="10" xfId="58" applyNumberFormat="1" applyFont="1" applyFill="1" applyBorder="1" applyAlignment="1">
      <alignment horizontal="right" vertical="center" wrapText="1"/>
      <protection/>
    </xf>
    <xf numFmtId="4" fontId="23" fillId="0" borderId="11" xfId="58" applyNumberFormat="1" applyFont="1" applyFill="1" applyBorder="1" applyAlignment="1">
      <alignment horizontal="right" vertical="center" wrapText="1"/>
      <protection/>
    </xf>
    <xf numFmtId="2" fontId="24" fillId="0" borderId="12" xfId="58" applyNumberFormat="1" applyFont="1" applyFill="1" applyBorder="1" applyAlignment="1">
      <alignment horizontal="right" vertical="center" wrapText="1"/>
      <protection/>
    </xf>
    <xf numFmtId="4" fontId="23" fillId="0" borderId="13" xfId="58" applyNumberFormat="1" applyFont="1" applyFill="1" applyBorder="1" applyAlignment="1">
      <alignment horizontal="right" vertical="center" wrapText="1"/>
      <protection/>
    </xf>
    <xf numFmtId="0" fontId="24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justify" vertical="center" wrapText="1"/>
    </xf>
    <xf numFmtId="0" fontId="24" fillId="0" borderId="15" xfId="58" applyFont="1" applyBorder="1" applyAlignment="1">
      <alignment horizontal="left" vertical="center" wrapText="1"/>
      <protection/>
    </xf>
    <xf numFmtId="0" fontId="24" fillId="0" borderId="16" xfId="58" applyFont="1" applyBorder="1" applyAlignment="1">
      <alignment horizontal="center" vertical="center"/>
      <protection/>
    </xf>
    <xf numFmtId="4" fontId="24" fillId="0" borderId="16" xfId="58" applyNumberFormat="1" applyFont="1" applyFill="1" applyBorder="1" applyAlignment="1">
      <alignment vertical="center" wrapText="1"/>
      <protection/>
    </xf>
    <xf numFmtId="2" fontId="24" fillId="0" borderId="14" xfId="0" applyNumberFormat="1" applyFont="1" applyFill="1" applyBorder="1" applyAlignment="1">
      <alignment vertical="center"/>
    </xf>
    <xf numFmtId="2" fontId="24" fillId="0" borderId="14" xfId="0" applyNumberFormat="1" applyFont="1" applyBorder="1" applyAlignment="1">
      <alignment vertical="center" wrapText="1"/>
    </xf>
    <xf numFmtId="2" fontId="24" fillId="0" borderId="14" xfId="0" applyNumberFormat="1" applyFont="1" applyBorder="1" applyAlignment="1">
      <alignment vertical="center"/>
    </xf>
    <xf numFmtId="2" fontId="32" fillId="0" borderId="14" xfId="0" applyNumberFormat="1" applyFont="1" applyBorder="1" applyAlignment="1">
      <alignment vertical="center" wrapText="1"/>
    </xf>
    <xf numFmtId="2" fontId="29" fillId="0" borderId="14" xfId="0" applyNumberFormat="1" applyFont="1" applyBorder="1" applyAlignment="1">
      <alignment vertical="center" wrapText="1"/>
    </xf>
    <xf numFmtId="0" fontId="29" fillId="0" borderId="14" xfId="0" applyFont="1" applyBorder="1" applyAlignment="1">
      <alignment horizontal="center" vertical="center" wrapText="1"/>
    </xf>
    <xf numFmtId="2" fontId="32" fillId="0" borderId="14" xfId="0" applyNumberFormat="1" applyFont="1" applyBorder="1" applyAlignment="1">
      <alignment horizontal="right" vertical="center" wrapText="1"/>
    </xf>
    <xf numFmtId="2" fontId="24" fillId="0" borderId="14" xfId="0" applyNumberFormat="1" applyFont="1" applyBorder="1" applyAlignment="1">
      <alignment horizontal="right" vertical="center"/>
    </xf>
    <xf numFmtId="2" fontId="24" fillId="0" borderId="14" xfId="0" applyNumberFormat="1" applyFont="1" applyFill="1" applyBorder="1" applyAlignment="1">
      <alignment horizontal="right" vertical="center"/>
    </xf>
    <xf numFmtId="2" fontId="24" fillId="0" borderId="14" xfId="0" applyNumberFormat="1" applyFont="1" applyFill="1" applyBorder="1" applyAlignment="1">
      <alignment vertical="center" wrapText="1"/>
    </xf>
    <xf numFmtId="0" fontId="24" fillId="0" borderId="14" xfId="0" applyFont="1" applyFill="1" applyBorder="1" applyAlignment="1">
      <alignment horizontal="justify" vertical="center" wrapText="1"/>
    </xf>
    <xf numFmtId="0" fontId="24" fillId="0" borderId="14" xfId="0" applyFont="1" applyFill="1" applyBorder="1" applyAlignment="1">
      <alignment horizontal="center" vertical="center" wrapText="1"/>
    </xf>
    <xf numFmtId="2" fontId="32" fillId="0" borderId="14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24" fillId="0" borderId="14" xfId="0" applyFont="1" applyBorder="1" applyAlignment="1">
      <alignment horizontal="right" vertical="center" wrapText="1"/>
    </xf>
    <xf numFmtId="2" fontId="24" fillId="0" borderId="14" xfId="0" applyNumberFormat="1" applyFont="1" applyBorder="1" applyAlignment="1">
      <alignment horizontal="right" vertical="center" wrapText="1"/>
    </xf>
    <xf numFmtId="0" fontId="24" fillId="0" borderId="14" xfId="0" applyFont="1" applyFill="1" applyBorder="1" applyAlignment="1">
      <alignment horizontal="left" vertical="top" wrapText="1"/>
    </xf>
    <xf numFmtId="0" fontId="24" fillId="0" borderId="17" xfId="0" applyFont="1" applyBorder="1" applyAlignment="1">
      <alignment horizontal="center" vertical="center" wrapText="1"/>
    </xf>
    <xf numFmtId="2" fontId="24" fillId="0" borderId="18" xfId="0" applyNumberFormat="1" applyFont="1" applyFill="1" applyBorder="1" applyAlignment="1">
      <alignment vertical="center"/>
    </xf>
    <xf numFmtId="0" fontId="2" fillId="0" borderId="19" xfId="58" applyNumberFormat="1" applyFont="1" applyBorder="1" applyAlignment="1">
      <alignment horizontal="center" vertical="center"/>
      <protection/>
    </xf>
    <xf numFmtId="0" fontId="2" fillId="0" borderId="20" xfId="58" applyFont="1" applyBorder="1" applyAlignment="1">
      <alignment horizontal="center" vertical="center"/>
      <protection/>
    </xf>
    <xf numFmtId="0" fontId="2" fillId="0" borderId="21" xfId="58" applyFont="1" applyBorder="1" applyAlignment="1">
      <alignment horizontal="center" vertical="center"/>
      <protection/>
    </xf>
    <xf numFmtId="2" fontId="2" fillId="0" borderId="20" xfId="58" applyNumberFormat="1" applyFont="1" applyFill="1" applyBorder="1" applyAlignment="1">
      <alignment horizontal="center" vertical="center" wrapText="1"/>
      <protection/>
    </xf>
    <xf numFmtId="2" fontId="2" fillId="0" borderId="21" xfId="58" applyNumberFormat="1" applyFont="1" applyFill="1" applyBorder="1" applyAlignment="1">
      <alignment horizontal="center" vertical="center" wrapText="1"/>
      <protection/>
    </xf>
    <xf numFmtId="0" fontId="24" fillId="0" borderId="14" xfId="0" applyFont="1" applyFill="1" applyBorder="1" applyAlignment="1">
      <alignment horizontal="center" vertical="center"/>
    </xf>
    <xf numFmtId="0" fontId="33" fillId="0" borderId="0" xfId="57" applyFont="1" applyFill="1" applyBorder="1" applyAlignment="1">
      <alignment vertical="center"/>
      <protection/>
    </xf>
    <xf numFmtId="2" fontId="33" fillId="0" borderId="0" xfId="57" applyNumberFormat="1" applyFont="1" applyFill="1" applyBorder="1" applyAlignment="1">
      <alignment vertical="center"/>
      <protection/>
    </xf>
    <xf numFmtId="0" fontId="24" fillId="0" borderId="14" xfId="0" applyFont="1" applyBorder="1" applyAlignment="1">
      <alignment horizontal="justify" wrapText="1"/>
    </xf>
    <xf numFmtId="0" fontId="24" fillId="0" borderId="14" xfId="0" applyFont="1" applyBorder="1" applyAlignment="1">
      <alignment horizontal="center" wrapText="1"/>
    </xf>
    <xf numFmtId="2" fontId="24" fillId="0" borderId="14" xfId="0" applyNumberFormat="1" applyFont="1" applyBorder="1" applyAlignment="1">
      <alignment horizontal="right"/>
    </xf>
    <xf numFmtId="0" fontId="24" fillId="0" borderId="14" xfId="0" applyFont="1" applyFill="1" applyBorder="1" applyAlignment="1">
      <alignment horizontal="justify" wrapText="1"/>
    </xf>
    <xf numFmtId="2" fontId="24" fillId="0" borderId="14" xfId="0" applyNumberFormat="1" applyFont="1" applyFill="1" applyBorder="1" applyAlignment="1">
      <alignment horizontal="right"/>
    </xf>
    <xf numFmtId="0" fontId="24" fillId="0" borderId="14" xfId="58" applyFont="1" applyBorder="1" applyAlignment="1">
      <alignment horizontal="center" vertical="center"/>
      <protection/>
    </xf>
    <xf numFmtId="4" fontId="24" fillId="0" borderId="14" xfId="58" applyNumberFormat="1" applyFont="1" applyFill="1" applyBorder="1" applyAlignment="1">
      <alignment vertical="center" wrapText="1"/>
      <protection/>
    </xf>
    <xf numFmtId="0" fontId="24" fillId="0" borderId="14" xfId="0" applyNumberFormat="1" applyFont="1" applyFill="1" applyBorder="1" applyAlignment="1">
      <alignment horizontal="justify" vertical="top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justify" vertical="center" wrapText="1"/>
    </xf>
    <xf numFmtId="0" fontId="24" fillId="0" borderId="23" xfId="0" applyFont="1" applyBorder="1" applyAlignment="1">
      <alignment horizontal="center" vertical="center" wrapText="1"/>
    </xf>
    <xf numFmtId="2" fontId="32" fillId="0" borderId="23" xfId="0" applyNumberFormat="1" applyFont="1" applyBorder="1" applyAlignment="1">
      <alignment vertical="center" wrapText="1"/>
    </xf>
    <xf numFmtId="2" fontId="24" fillId="0" borderId="23" xfId="0" applyNumberFormat="1" applyFont="1" applyBorder="1" applyAlignment="1">
      <alignment vertical="center"/>
    </xf>
    <xf numFmtId="2" fontId="24" fillId="0" borderId="24" xfId="0" applyNumberFormat="1" applyFont="1" applyFill="1" applyBorder="1" applyAlignment="1">
      <alignment vertical="center"/>
    </xf>
    <xf numFmtId="4" fontId="23" fillId="0" borderId="19" xfId="0" applyNumberFormat="1" applyFont="1" applyBorder="1" applyAlignment="1">
      <alignment horizontal="right" vertical="center" wrapText="1"/>
    </xf>
    <xf numFmtId="4" fontId="23" fillId="0" borderId="21" xfId="0" applyNumberFormat="1" applyFont="1" applyBorder="1" applyAlignment="1">
      <alignment horizontal="right" vertical="center" wrapText="1"/>
    </xf>
    <xf numFmtId="4" fontId="23" fillId="0" borderId="25" xfId="0" applyNumberFormat="1" applyFont="1" applyBorder="1" applyAlignment="1">
      <alignment horizontal="right" vertical="center" wrapText="1"/>
    </xf>
    <xf numFmtId="0" fontId="26" fillId="0" borderId="0" xfId="59" applyFont="1" applyFill="1" applyAlignment="1">
      <alignment horizontal="right"/>
      <protection/>
    </xf>
    <xf numFmtId="0" fontId="28" fillId="0" borderId="0" xfId="59" applyFont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Blagoevgrad - Branch - smetka1" xfId="58"/>
    <cellStyle name="Normal_SMR (2)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SheetLayoutView="100" workbookViewId="0" topLeftCell="A1">
      <selection activeCell="B55" sqref="B55"/>
    </sheetView>
  </sheetViews>
  <sheetFormatPr defaultColWidth="9.140625" defaultRowHeight="12.75"/>
  <cols>
    <col min="1" max="1" width="5.421875" style="2" customWidth="1"/>
    <col min="2" max="2" width="98.00390625" style="0" customWidth="1"/>
    <col min="3" max="3" width="6.28125" style="2" customWidth="1"/>
    <col min="4" max="4" width="10.7109375" style="3" bestFit="1" customWidth="1"/>
    <col min="5" max="5" width="15.28125" style="3" customWidth="1"/>
    <col min="6" max="6" width="13.7109375" style="0" bestFit="1" customWidth="1"/>
    <col min="8" max="9" width="3.28125" style="0" customWidth="1"/>
    <col min="10" max="10" width="3.421875" style="0" customWidth="1"/>
  </cols>
  <sheetData>
    <row r="1" spans="1:6" ht="15">
      <c r="A1" s="8"/>
      <c r="B1" s="8"/>
      <c r="C1" s="8"/>
      <c r="D1" s="8"/>
      <c r="E1" s="63" t="s">
        <v>42</v>
      </c>
      <c r="F1" s="63"/>
    </row>
    <row r="2" spans="1:6" ht="15">
      <c r="A2" s="8"/>
      <c r="B2" s="8"/>
      <c r="C2" s="8"/>
      <c r="D2" s="8"/>
      <c r="E2" s="7"/>
      <c r="F2" s="7"/>
    </row>
    <row r="3" spans="1:6" ht="20.25">
      <c r="A3" s="64" t="s">
        <v>17</v>
      </c>
      <c r="B3" s="64"/>
      <c r="C3" s="64"/>
      <c r="D3" s="64"/>
      <c r="E3" s="64"/>
      <c r="F3" s="64"/>
    </row>
    <row r="4" spans="1:6" ht="14.25" customHeight="1">
      <c r="A4" s="9"/>
      <c r="B4" s="9"/>
      <c r="C4" s="9"/>
      <c r="D4" s="9"/>
      <c r="E4" s="9"/>
      <c r="F4" s="9"/>
    </row>
    <row r="5" ht="14.25">
      <c r="A5" s="6" t="s">
        <v>43</v>
      </c>
    </row>
    <row r="6" spans="1:2" ht="15" thickBot="1">
      <c r="A6" s="5"/>
      <c r="B6" s="4"/>
    </row>
    <row r="7" spans="1:6" s="1" customFormat="1" ht="26.25" customHeight="1" thickBot="1">
      <c r="A7" s="38" t="s">
        <v>2</v>
      </c>
      <c r="B7" s="39" t="s">
        <v>0</v>
      </c>
      <c r="C7" s="40" t="s">
        <v>3</v>
      </c>
      <c r="D7" s="41" t="s">
        <v>7</v>
      </c>
      <c r="E7" s="42" t="s">
        <v>8</v>
      </c>
      <c r="F7" s="41" t="s">
        <v>9</v>
      </c>
    </row>
    <row r="8" spans="1:6" ht="14.25">
      <c r="A8" s="36">
        <v>1</v>
      </c>
      <c r="B8" s="16" t="s">
        <v>60</v>
      </c>
      <c r="C8" s="17" t="s">
        <v>6</v>
      </c>
      <c r="D8" s="18">
        <v>1</v>
      </c>
      <c r="E8" s="19"/>
      <c r="F8" s="37">
        <f>D8*E8</f>
        <v>0</v>
      </c>
    </row>
    <row r="9" spans="1:6" ht="28.5">
      <c r="A9" s="36">
        <v>2</v>
      </c>
      <c r="B9" s="15" t="s">
        <v>68</v>
      </c>
      <c r="C9" s="51" t="s">
        <v>5</v>
      </c>
      <c r="D9" s="52">
        <v>235</v>
      </c>
      <c r="E9" s="19"/>
      <c r="F9" s="37">
        <f>D9*E9</f>
        <v>0</v>
      </c>
    </row>
    <row r="10" spans="1:6" ht="28.5">
      <c r="A10" s="36">
        <v>3</v>
      </c>
      <c r="B10" s="15" t="s">
        <v>40</v>
      </c>
      <c r="C10" s="14" t="s">
        <v>10</v>
      </c>
      <c r="D10" s="20">
        <v>100</v>
      </c>
      <c r="E10" s="21"/>
      <c r="F10" s="37">
        <f aca="true" t="shared" si="0" ref="F10:F61">D10*E10</f>
        <v>0</v>
      </c>
    </row>
    <row r="11" spans="1:6" ht="14.25">
      <c r="A11" s="36">
        <v>4</v>
      </c>
      <c r="B11" s="15" t="s">
        <v>23</v>
      </c>
      <c r="C11" s="14" t="s">
        <v>5</v>
      </c>
      <c r="D11" s="20">
        <v>30</v>
      </c>
      <c r="E11" s="26"/>
      <c r="F11" s="37">
        <f t="shared" si="0"/>
        <v>0</v>
      </c>
    </row>
    <row r="12" spans="1:6" ht="14.25">
      <c r="A12" s="36">
        <v>5</v>
      </c>
      <c r="B12" s="15" t="s">
        <v>24</v>
      </c>
      <c r="C12" s="14" t="s">
        <v>5</v>
      </c>
      <c r="D12" s="20">
        <v>30</v>
      </c>
      <c r="E12" s="26"/>
      <c r="F12" s="37">
        <f t="shared" si="0"/>
        <v>0</v>
      </c>
    </row>
    <row r="13" spans="1:6" ht="28.5">
      <c r="A13" s="36">
        <v>6</v>
      </c>
      <c r="B13" s="15" t="s">
        <v>41</v>
      </c>
      <c r="C13" s="14" t="s">
        <v>6</v>
      </c>
      <c r="D13" s="28">
        <v>315</v>
      </c>
      <c r="E13" s="21"/>
      <c r="F13" s="37">
        <f t="shared" si="0"/>
        <v>0</v>
      </c>
    </row>
    <row r="14" spans="1:6" s="32" customFormat="1" ht="16.5" customHeight="1">
      <c r="A14" s="36">
        <v>7</v>
      </c>
      <c r="B14" s="35" t="s">
        <v>35</v>
      </c>
      <c r="C14" s="43" t="s">
        <v>10</v>
      </c>
      <c r="D14" s="19">
        <v>200</v>
      </c>
      <c r="E14" s="19"/>
      <c r="F14" s="37">
        <f t="shared" si="0"/>
        <v>0</v>
      </c>
    </row>
    <row r="15" spans="1:6" s="32" customFormat="1" ht="16.5" customHeight="1">
      <c r="A15" s="36">
        <v>8</v>
      </c>
      <c r="B15" s="35" t="s">
        <v>71</v>
      </c>
      <c r="C15" s="43" t="s">
        <v>10</v>
      </c>
      <c r="D15" s="19">
        <v>256</v>
      </c>
      <c r="E15" s="19"/>
      <c r="F15" s="37">
        <f>D15*E15</f>
        <v>0</v>
      </c>
    </row>
    <row r="16" spans="1:6" s="32" customFormat="1" ht="14.25">
      <c r="A16" s="36">
        <v>9</v>
      </c>
      <c r="B16" s="53" t="s">
        <v>69</v>
      </c>
      <c r="C16" s="43" t="s">
        <v>5</v>
      </c>
      <c r="D16" s="19">
        <v>28</v>
      </c>
      <c r="E16" s="19"/>
      <c r="F16" s="37">
        <f t="shared" si="0"/>
        <v>0</v>
      </c>
    </row>
    <row r="17" spans="1:6" ht="16.5" customHeight="1">
      <c r="A17" s="36">
        <v>10</v>
      </c>
      <c r="B17" s="15" t="s">
        <v>25</v>
      </c>
      <c r="C17" s="24" t="s">
        <v>10</v>
      </c>
      <c r="D17" s="23">
        <v>100</v>
      </c>
      <c r="E17" s="26"/>
      <c r="F17" s="37"/>
    </row>
    <row r="18" spans="1:6" ht="14.25">
      <c r="A18" s="36">
        <v>10.1</v>
      </c>
      <c r="B18" s="15" t="s">
        <v>27</v>
      </c>
      <c r="C18" s="14" t="s">
        <v>4</v>
      </c>
      <c r="D18" s="34">
        <v>140</v>
      </c>
      <c r="E18" s="26"/>
      <c r="F18" s="37">
        <f t="shared" si="0"/>
        <v>0</v>
      </c>
    </row>
    <row r="19" spans="1:6" ht="28.5">
      <c r="A19" s="36">
        <v>10.2</v>
      </c>
      <c r="B19" s="15" t="s">
        <v>29</v>
      </c>
      <c r="C19" s="14" t="s">
        <v>6</v>
      </c>
      <c r="D19" s="34">
        <v>600</v>
      </c>
      <c r="E19" s="26"/>
      <c r="F19" s="37">
        <f t="shared" si="0"/>
        <v>0</v>
      </c>
    </row>
    <row r="20" spans="1:6" ht="28.5">
      <c r="A20" s="36">
        <v>10.3</v>
      </c>
      <c r="B20" s="15" t="s">
        <v>26</v>
      </c>
      <c r="C20" s="14" t="s">
        <v>12</v>
      </c>
      <c r="D20" s="34">
        <v>770</v>
      </c>
      <c r="E20" s="27"/>
      <c r="F20" s="37">
        <f t="shared" si="0"/>
        <v>0</v>
      </c>
    </row>
    <row r="21" spans="1:6" ht="14.25">
      <c r="A21" s="36">
        <v>10.4</v>
      </c>
      <c r="B21" s="15" t="s">
        <v>28</v>
      </c>
      <c r="C21" s="14" t="s">
        <v>5</v>
      </c>
      <c r="D21" s="34">
        <v>15</v>
      </c>
      <c r="E21" s="26"/>
      <c r="F21" s="37">
        <f t="shared" si="0"/>
        <v>0</v>
      </c>
    </row>
    <row r="22" spans="1:6" ht="28.5">
      <c r="A22" s="36">
        <v>11</v>
      </c>
      <c r="B22" s="15" t="s">
        <v>30</v>
      </c>
      <c r="C22" s="14" t="s">
        <v>6</v>
      </c>
      <c r="D22" s="25">
        <v>100</v>
      </c>
      <c r="E22" s="26"/>
      <c r="F22" s="37">
        <f t="shared" si="0"/>
        <v>0</v>
      </c>
    </row>
    <row r="23" spans="1:6" ht="14.25">
      <c r="A23" s="36">
        <v>12</v>
      </c>
      <c r="B23" s="15" t="s">
        <v>70</v>
      </c>
      <c r="C23" s="14" t="s">
        <v>5</v>
      </c>
      <c r="D23" s="22">
        <v>5420</v>
      </c>
      <c r="E23" s="19"/>
      <c r="F23" s="37">
        <f t="shared" si="0"/>
        <v>0</v>
      </c>
    </row>
    <row r="24" spans="1:6" ht="14.25">
      <c r="A24" s="36">
        <v>13</v>
      </c>
      <c r="B24" s="15" t="s">
        <v>20</v>
      </c>
      <c r="C24" s="14" t="s">
        <v>5</v>
      </c>
      <c r="D24" s="20">
        <v>400</v>
      </c>
      <c r="E24" s="21"/>
      <c r="F24" s="37">
        <f t="shared" si="0"/>
        <v>0</v>
      </c>
    </row>
    <row r="25" spans="1:6" ht="28.5">
      <c r="A25" s="36">
        <v>14</v>
      </c>
      <c r="B25" s="15" t="s">
        <v>66</v>
      </c>
      <c r="C25" s="14" t="s">
        <v>5</v>
      </c>
      <c r="D25" s="20">
        <v>580</v>
      </c>
      <c r="E25" s="21"/>
      <c r="F25" s="37">
        <f t="shared" si="0"/>
        <v>0</v>
      </c>
    </row>
    <row r="26" spans="1:6" ht="28.5">
      <c r="A26" s="36">
        <v>15</v>
      </c>
      <c r="B26" s="15" t="s">
        <v>65</v>
      </c>
      <c r="C26" s="14" t="s">
        <v>5</v>
      </c>
      <c r="D26" s="20">
        <v>1985</v>
      </c>
      <c r="E26" s="21"/>
      <c r="F26" s="37">
        <f t="shared" si="0"/>
        <v>0</v>
      </c>
    </row>
    <row r="27" spans="1:6" ht="28.5">
      <c r="A27" s="36">
        <v>16</v>
      </c>
      <c r="B27" s="15" t="s">
        <v>67</v>
      </c>
      <c r="C27" s="14" t="s">
        <v>5</v>
      </c>
      <c r="D27" s="20">
        <v>123</v>
      </c>
      <c r="E27" s="21"/>
      <c r="F27" s="37">
        <f t="shared" si="0"/>
        <v>0</v>
      </c>
    </row>
    <row r="28" spans="1:6" s="1" customFormat="1" ht="28.5">
      <c r="A28" s="36">
        <v>17</v>
      </c>
      <c r="B28" s="15" t="s">
        <v>31</v>
      </c>
      <c r="C28" s="14" t="s">
        <v>6</v>
      </c>
      <c r="D28" s="22">
        <v>4</v>
      </c>
      <c r="E28" s="21"/>
      <c r="F28" s="37">
        <f t="shared" si="0"/>
        <v>0</v>
      </c>
    </row>
    <row r="29" spans="1:6" s="1" customFormat="1" ht="14.25">
      <c r="A29" s="36">
        <v>18</v>
      </c>
      <c r="B29" s="29" t="s">
        <v>37</v>
      </c>
      <c r="C29" s="30" t="s">
        <v>5</v>
      </c>
      <c r="D29" s="31">
        <v>1540</v>
      </c>
      <c r="E29" s="19"/>
      <c r="F29" s="37">
        <f t="shared" si="0"/>
        <v>0</v>
      </c>
    </row>
    <row r="30" spans="1:6" s="1" customFormat="1" ht="14.25">
      <c r="A30" s="36">
        <v>19</v>
      </c>
      <c r="B30" s="29" t="s">
        <v>38</v>
      </c>
      <c r="C30" s="30" t="s">
        <v>5</v>
      </c>
      <c r="D30" s="28">
        <v>2780</v>
      </c>
      <c r="E30" s="19"/>
      <c r="F30" s="37">
        <f t="shared" si="0"/>
        <v>0</v>
      </c>
    </row>
    <row r="31" spans="1:6" s="1" customFormat="1" ht="14.25">
      <c r="A31" s="36">
        <v>20</v>
      </c>
      <c r="B31" s="15" t="s">
        <v>63</v>
      </c>
      <c r="C31" s="14" t="s">
        <v>4</v>
      </c>
      <c r="D31" s="22">
        <v>2400</v>
      </c>
      <c r="E31" s="21"/>
      <c r="F31" s="37">
        <f t="shared" si="0"/>
        <v>0</v>
      </c>
    </row>
    <row r="32" spans="1:6" s="1" customFormat="1" ht="28.5">
      <c r="A32" s="36">
        <v>21</v>
      </c>
      <c r="B32" s="29" t="s">
        <v>64</v>
      </c>
      <c r="C32" s="30" t="s">
        <v>4</v>
      </c>
      <c r="D32" s="22">
        <v>2400</v>
      </c>
      <c r="E32" s="19"/>
      <c r="F32" s="37">
        <f t="shared" si="0"/>
        <v>0</v>
      </c>
    </row>
    <row r="33" spans="1:6" s="1" customFormat="1" ht="14.25">
      <c r="A33" s="36">
        <v>22</v>
      </c>
      <c r="B33" s="15" t="s">
        <v>22</v>
      </c>
      <c r="C33" s="14" t="s">
        <v>6</v>
      </c>
      <c r="D33" s="22">
        <v>10</v>
      </c>
      <c r="E33" s="21"/>
      <c r="F33" s="37">
        <f t="shared" si="0"/>
        <v>0</v>
      </c>
    </row>
    <row r="34" spans="1:6" s="1" customFormat="1" ht="14.25">
      <c r="A34" s="36">
        <v>23</v>
      </c>
      <c r="B34" s="15" t="s">
        <v>11</v>
      </c>
      <c r="C34" s="14" t="s">
        <v>4</v>
      </c>
      <c r="D34" s="20">
        <v>4105</v>
      </c>
      <c r="E34" s="21"/>
      <c r="F34" s="37">
        <f t="shared" si="0"/>
        <v>0</v>
      </c>
    </row>
    <row r="35" spans="1:6" s="1" customFormat="1" ht="14.25">
      <c r="A35" s="36">
        <v>24</v>
      </c>
      <c r="B35" s="15" t="s">
        <v>13</v>
      </c>
      <c r="C35" s="14" t="s">
        <v>4</v>
      </c>
      <c r="D35" s="20">
        <v>164.2</v>
      </c>
      <c r="E35" s="21"/>
      <c r="F35" s="37">
        <f t="shared" si="0"/>
        <v>0</v>
      </c>
    </row>
    <row r="36" spans="1:6" s="1" customFormat="1" ht="14.25">
      <c r="A36" s="36">
        <v>25</v>
      </c>
      <c r="B36" s="15" t="s">
        <v>36</v>
      </c>
      <c r="C36" s="14" t="s">
        <v>5</v>
      </c>
      <c r="D36" s="22">
        <v>821</v>
      </c>
      <c r="E36" s="21"/>
      <c r="F36" s="37">
        <f>D36*E36</f>
        <v>0</v>
      </c>
    </row>
    <row r="37" spans="1:6" s="1" customFormat="1" ht="14.25">
      <c r="A37" s="36">
        <v>26</v>
      </c>
      <c r="B37" s="15" t="s">
        <v>39</v>
      </c>
      <c r="C37" s="14" t="s">
        <v>12</v>
      </c>
      <c r="D37" s="20">
        <v>60959.25</v>
      </c>
      <c r="E37" s="21"/>
      <c r="F37" s="37">
        <f t="shared" si="0"/>
        <v>0</v>
      </c>
    </row>
    <row r="38" spans="1:6" s="1" customFormat="1" ht="14.25">
      <c r="A38" s="36">
        <v>27</v>
      </c>
      <c r="B38" s="15" t="s">
        <v>21</v>
      </c>
      <c r="C38" s="14" t="s">
        <v>4</v>
      </c>
      <c r="D38" s="20">
        <f>D35</f>
        <v>164.2</v>
      </c>
      <c r="E38" s="21"/>
      <c r="F38" s="37">
        <f t="shared" si="0"/>
        <v>0</v>
      </c>
    </row>
    <row r="39" spans="1:6" s="1" customFormat="1" ht="14.25">
      <c r="A39" s="36">
        <v>28</v>
      </c>
      <c r="B39" s="15" t="s">
        <v>34</v>
      </c>
      <c r="C39" s="14" t="s">
        <v>6</v>
      </c>
      <c r="D39" s="20">
        <v>2053</v>
      </c>
      <c r="E39" s="21"/>
      <c r="F39" s="37">
        <f t="shared" si="0"/>
        <v>0</v>
      </c>
    </row>
    <row r="40" spans="1:6" s="1" customFormat="1" ht="14.25">
      <c r="A40" s="36">
        <v>29</v>
      </c>
      <c r="B40" s="15" t="s">
        <v>32</v>
      </c>
      <c r="C40" s="14" t="s">
        <v>10</v>
      </c>
      <c r="D40" s="20">
        <v>514</v>
      </c>
      <c r="E40" s="21"/>
      <c r="F40" s="37">
        <f t="shared" si="0"/>
        <v>0</v>
      </c>
    </row>
    <row r="41" spans="1:6" s="1" customFormat="1" ht="14.25">
      <c r="A41" s="36">
        <v>30</v>
      </c>
      <c r="B41" s="15" t="s">
        <v>14</v>
      </c>
      <c r="C41" s="14" t="s">
        <v>4</v>
      </c>
      <c r="D41" s="20">
        <f>D34</f>
        <v>4105</v>
      </c>
      <c r="E41" s="21"/>
      <c r="F41" s="37">
        <f t="shared" si="0"/>
        <v>0</v>
      </c>
    </row>
    <row r="42" spans="1:6" s="1" customFormat="1" ht="28.5">
      <c r="A42" s="36">
        <v>31</v>
      </c>
      <c r="B42" s="15" t="s">
        <v>18</v>
      </c>
      <c r="C42" s="14"/>
      <c r="D42" s="22"/>
      <c r="E42" s="21"/>
      <c r="F42" s="37"/>
    </row>
    <row r="43" spans="1:6" s="1" customFormat="1" ht="14.25">
      <c r="A43" s="36">
        <v>32.1</v>
      </c>
      <c r="B43" s="33" t="s">
        <v>19</v>
      </c>
      <c r="C43" s="14" t="s">
        <v>10</v>
      </c>
      <c r="D43" s="20">
        <v>800</v>
      </c>
      <c r="E43" s="21"/>
      <c r="F43" s="37">
        <f t="shared" si="0"/>
        <v>0</v>
      </c>
    </row>
    <row r="44" spans="1:6" s="1" customFormat="1" ht="14.25">
      <c r="A44" s="36">
        <v>32.2</v>
      </c>
      <c r="B44" s="33" t="s">
        <v>33</v>
      </c>
      <c r="C44" s="14" t="s">
        <v>10</v>
      </c>
      <c r="D44" s="20">
        <v>800</v>
      </c>
      <c r="E44" s="21"/>
      <c r="F44" s="37">
        <f t="shared" si="0"/>
        <v>0</v>
      </c>
    </row>
    <row r="45" spans="1:6" s="1" customFormat="1" ht="14.25">
      <c r="A45" s="36">
        <v>33</v>
      </c>
      <c r="B45" s="15" t="s">
        <v>44</v>
      </c>
      <c r="C45" s="14" t="s">
        <v>4</v>
      </c>
      <c r="D45" s="20">
        <v>2095</v>
      </c>
      <c r="E45" s="21"/>
      <c r="F45" s="37">
        <f t="shared" si="0"/>
        <v>0</v>
      </c>
    </row>
    <row r="46" spans="1:6" s="1" customFormat="1" ht="14.25">
      <c r="A46" s="36">
        <v>34</v>
      </c>
      <c r="B46" s="15" t="s">
        <v>45</v>
      </c>
      <c r="C46" s="14" t="s">
        <v>4</v>
      </c>
      <c r="D46" s="20">
        <v>2095</v>
      </c>
      <c r="E46" s="21"/>
      <c r="F46" s="37">
        <f t="shared" si="0"/>
        <v>0</v>
      </c>
    </row>
    <row r="47" spans="1:6" s="1" customFormat="1" ht="28.5">
      <c r="A47" s="36">
        <v>35</v>
      </c>
      <c r="B47" s="15" t="s">
        <v>73</v>
      </c>
      <c r="C47" s="14" t="s">
        <v>46</v>
      </c>
      <c r="D47" s="20">
        <v>351.96</v>
      </c>
      <c r="E47" s="21"/>
      <c r="F47" s="37">
        <f t="shared" si="0"/>
        <v>0</v>
      </c>
    </row>
    <row r="48" spans="1:6" s="1" customFormat="1" ht="28.5">
      <c r="A48" s="36">
        <v>36</v>
      </c>
      <c r="B48" s="15" t="s">
        <v>74</v>
      </c>
      <c r="C48" s="14" t="s">
        <v>4</v>
      </c>
      <c r="D48" s="20">
        <v>2095</v>
      </c>
      <c r="E48" s="21"/>
      <c r="F48" s="37">
        <f t="shared" si="0"/>
        <v>0</v>
      </c>
    </row>
    <row r="49" spans="1:9" s="44" customFormat="1" ht="14.25">
      <c r="A49" s="36">
        <v>37</v>
      </c>
      <c r="B49" s="46" t="s">
        <v>47</v>
      </c>
      <c r="C49" s="47" t="s">
        <v>10</v>
      </c>
      <c r="D49" s="48">
        <v>100</v>
      </c>
      <c r="E49" s="48"/>
      <c r="F49" s="37">
        <f t="shared" si="0"/>
        <v>0</v>
      </c>
      <c r="I49" s="45"/>
    </row>
    <row r="50" spans="1:9" s="44" customFormat="1" ht="28.5">
      <c r="A50" s="36">
        <v>38</v>
      </c>
      <c r="B50" s="46" t="s">
        <v>49</v>
      </c>
      <c r="C50" s="47" t="s">
        <v>5</v>
      </c>
      <c r="D50" s="48">
        <v>150</v>
      </c>
      <c r="E50" s="48"/>
      <c r="F50" s="37">
        <f t="shared" si="0"/>
        <v>0</v>
      </c>
      <c r="I50" s="45"/>
    </row>
    <row r="51" spans="1:9" s="44" customFormat="1" ht="14.25">
      <c r="A51" s="36">
        <v>39</v>
      </c>
      <c r="B51" s="46" t="s">
        <v>50</v>
      </c>
      <c r="C51" s="47" t="s">
        <v>5</v>
      </c>
      <c r="D51" s="48">
        <v>30</v>
      </c>
      <c r="E51" s="48"/>
      <c r="F51" s="37">
        <f t="shared" si="0"/>
        <v>0</v>
      </c>
      <c r="I51" s="45"/>
    </row>
    <row r="52" spans="1:9" s="44" customFormat="1" ht="14.25">
      <c r="A52" s="36">
        <v>40</v>
      </c>
      <c r="B52" s="46" t="s">
        <v>51</v>
      </c>
      <c r="C52" s="47" t="s">
        <v>48</v>
      </c>
      <c r="D52" s="48">
        <v>170</v>
      </c>
      <c r="E52" s="48"/>
      <c r="F52" s="37">
        <f t="shared" si="0"/>
        <v>0</v>
      </c>
      <c r="I52" s="45"/>
    </row>
    <row r="53" spans="1:9" s="44" customFormat="1" ht="14.25">
      <c r="A53" s="36">
        <v>41</v>
      </c>
      <c r="B53" s="46" t="s">
        <v>52</v>
      </c>
      <c r="C53" s="47" t="s">
        <v>46</v>
      </c>
      <c r="D53" s="48">
        <v>9.87</v>
      </c>
      <c r="E53" s="48"/>
      <c r="F53" s="37">
        <f t="shared" si="0"/>
        <v>0</v>
      </c>
      <c r="I53" s="45"/>
    </row>
    <row r="54" spans="1:9" s="44" customFormat="1" ht="14.25">
      <c r="A54" s="36">
        <v>42</v>
      </c>
      <c r="B54" s="49" t="s">
        <v>53</v>
      </c>
      <c r="C54" s="47" t="s">
        <v>59</v>
      </c>
      <c r="D54" s="48">
        <v>8</v>
      </c>
      <c r="E54" s="48"/>
      <c r="F54" s="37">
        <f t="shared" si="0"/>
        <v>0</v>
      </c>
      <c r="I54" s="45"/>
    </row>
    <row r="55" spans="1:9" s="44" customFormat="1" ht="14.25">
      <c r="A55" s="36">
        <v>43</v>
      </c>
      <c r="B55" s="49" t="s">
        <v>54</v>
      </c>
      <c r="C55" s="47" t="s">
        <v>5</v>
      </c>
      <c r="D55" s="48">
        <v>180</v>
      </c>
      <c r="E55" s="48"/>
      <c r="F55" s="37">
        <f t="shared" si="0"/>
        <v>0</v>
      </c>
      <c r="I55" s="45"/>
    </row>
    <row r="56" spans="1:9" s="44" customFormat="1" ht="14.25">
      <c r="A56" s="36">
        <v>44</v>
      </c>
      <c r="B56" s="46" t="s">
        <v>55</v>
      </c>
      <c r="C56" s="47" t="s">
        <v>10</v>
      </c>
      <c r="D56" s="48">
        <v>100</v>
      </c>
      <c r="E56" s="50"/>
      <c r="F56" s="37">
        <f t="shared" si="0"/>
        <v>0</v>
      </c>
      <c r="I56" s="45"/>
    </row>
    <row r="57" spans="1:9" s="44" customFormat="1" ht="14.25">
      <c r="A57" s="36">
        <v>45</v>
      </c>
      <c r="B57" s="46" t="s">
        <v>56</v>
      </c>
      <c r="C57" s="47" t="s">
        <v>10</v>
      </c>
      <c r="D57" s="48">
        <v>200</v>
      </c>
      <c r="E57" s="48"/>
      <c r="F57" s="37">
        <f t="shared" si="0"/>
        <v>0</v>
      </c>
      <c r="I57" s="45"/>
    </row>
    <row r="58" spans="1:9" s="44" customFormat="1" ht="14.25">
      <c r="A58" s="36">
        <v>46</v>
      </c>
      <c r="B58" s="46" t="s">
        <v>57</v>
      </c>
      <c r="C58" s="47" t="s">
        <v>10</v>
      </c>
      <c r="D58" s="48">
        <v>200</v>
      </c>
      <c r="E58" s="48"/>
      <c r="F58" s="37">
        <f t="shared" si="0"/>
        <v>0</v>
      </c>
      <c r="I58" s="45"/>
    </row>
    <row r="59" spans="1:9" s="44" customFormat="1" ht="14.25">
      <c r="A59" s="36">
        <v>47</v>
      </c>
      <c r="B59" s="46" t="s">
        <v>58</v>
      </c>
      <c r="C59" s="47" t="s">
        <v>5</v>
      </c>
      <c r="D59" s="48">
        <v>100</v>
      </c>
      <c r="E59" s="48"/>
      <c r="F59" s="37">
        <f t="shared" si="0"/>
        <v>0</v>
      </c>
      <c r="I59" s="45"/>
    </row>
    <row r="60" spans="1:9" s="44" customFormat="1" ht="14.25">
      <c r="A60" s="36">
        <v>48</v>
      </c>
      <c r="B60" s="46" t="s">
        <v>61</v>
      </c>
      <c r="C60" s="47" t="s">
        <v>5</v>
      </c>
      <c r="D60" s="48">
        <v>5</v>
      </c>
      <c r="E60" s="48"/>
      <c r="F60" s="37">
        <f t="shared" si="0"/>
        <v>0</v>
      </c>
      <c r="I60" s="45"/>
    </row>
    <row r="61" spans="1:9" s="44" customFormat="1" ht="14.25">
      <c r="A61" s="36">
        <v>49</v>
      </c>
      <c r="B61" s="46" t="s">
        <v>62</v>
      </c>
      <c r="C61" s="47" t="s">
        <v>4</v>
      </c>
      <c r="D61" s="48">
        <v>23</v>
      </c>
      <c r="E61" s="48"/>
      <c r="F61" s="37">
        <f t="shared" si="0"/>
        <v>0</v>
      </c>
      <c r="I61" s="45"/>
    </row>
    <row r="62" spans="1:6" s="1" customFormat="1" ht="15" thickBot="1">
      <c r="A62" s="54">
        <v>50</v>
      </c>
      <c r="B62" s="55" t="s">
        <v>1</v>
      </c>
      <c r="C62" s="56" t="s">
        <v>5</v>
      </c>
      <c r="D62" s="57">
        <v>240</v>
      </c>
      <c r="E62" s="58"/>
      <c r="F62" s="59">
        <f>D62*E62</f>
        <v>0</v>
      </c>
    </row>
    <row r="63" spans="1:6" s="1" customFormat="1" ht="15" thickBot="1">
      <c r="A63" s="60" t="s">
        <v>15</v>
      </c>
      <c r="B63" s="61"/>
      <c r="C63" s="62"/>
      <c r="D63" s="10"/>
      <c r="E63" s="10"/>
      <c r="F63" s="11">
        <f>SUM(F8:F62)</f>
        <v>0</v>
      </c>
    </row>
    <row r="64" spans="1:6" s="1" customFormat="1" ht="15" thickBot="1">
      <c r="A64" s="60" t="s">
        <v>72</v>
      </c>
      <c r="B64" s="61"/>
      <c r="C64" s="62"/>
      <c r="D64" s="10"/>
      <c r="E64" s="10"/>
      <c r="F64" s="11">
        <f>F63*15%</f>
        <v>0</v>
      </c>
    </row>
    <row r="65" spans="1:6" s="1" customFormat="1" ht="15" thickBot="1">
      <c r="A65" s="60" t="s">
        <v>16</v>
      </c>
      <c r="B65" s="61"/>
      <c r="C65" s="62"/>
      <c r="D65" s="12"/>
      <c r="E65" s="12"/>
      <c r="F65" s="13">
        <f>SUM(F63:F64)</f>
        <v>0</v>
      </c>
    </row>
    <row r="66" spans="1:6" s="1" customFormat="1" ht="12.75">
      <c r="A66" s="2"/>
      <c r="B66"/>
      <c r="C66" s="2"/>
      <c r="D66" s="3"/>
      <c r="E66" s="3"/>
      <c r="F66"/>
    </row>
    <row r="67" spans="1:6" s="1" customFormat="1" ht="12.75">
      <c r="A67" s="2"/>
      <c r="B67"/>
      <c r="C67" s="2"/>
      <c r="D67" s="3"/>
      <c r="E67" s="3"/>
      <c r="F67"/>
    </row>
    <row r="68" ht="12.75" customHeight="1"/>
    <row r="69" ht="12.75" customHeight="1"/>
    <row r="70" ht="12.75" customHeight="1"/>
  </sheetData>
  <sheetProtection/>
  <mergeCells count="5">
    <mergeCell ref="A65:C65"/>
    <mergeCell ref="A63:C63"/>
    <mergeCell ref="A64:C64"/>
    <mergeCell ref="E1:F1"/>
    <mergeCell ref="A3:F3"/>
  </mergeCells>
  <printOptions horizontalCentered="1"/>
  <pageMargins left="0.16" right="0.16" top="0.29" bottom="0.3" header="0.19" footer="0.19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SOCIETE GENERALE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AE101403</dc:creator>
  <cp:keywords/>
  <dc:description/>
  <cp:lastModifiedBy>PC 2</cp:lastModifiedBy>
  <cp:lastPrinted>2019-12-04T07:49:28Z</cp:lastPrinted>
  <dcterms:created xsi:type="dcterms:W3CDTF">2011-04-28T10:42:59Z</dcterms:created>
  <dcterms:modified xsi:type="dcterms:W3CDTF">2019-12-04T07:49:37Z</dcterms:modified>
  <cp:category/>
  <cp:version/>
  <cp:contentType/>
  <cp:contentStatus/>
</cp:coreProperties>
</file>