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tabRatio="856" activeTab="0"/>
  </bookViews>
  <sheets>
    <sheet name="KC" sheetId="1" r:id="rId1"/>
  </sheets>
  <definedNames>
    <definedName name="_xlnm.Print_Titles" localSheetId="0">'KC'!$5:$9</definedName>
  </definedNames>
  <calcPr fullCalcOnLoad="1"/>
</workbook>
</file>

<file path=xl/sharedStrings.xml><?xml version="1.0" encoding="utf-8"?>
<sst xmlns="http://schemas.openxmlformats.org/spreadsheetml/2006/main" count="232" uniqueCount="95">
  <si>
    <t>м3</t>
  </si>
  <si>
    <t>м2</t>
  </si>
  <si>
    <t>СУМА</t>
  </si>
  <si>
    <t>Общо за сметка 1.1</t>
  </si>
  <si>
    <t>Общо за сметка 1.2</t>
  </si>
  <si>
    <t>ОПИСАНИЕ  НА  ВИДОВЕТЕ РАБОТИ</t>
  </si>
  <si>
    <t>МЯРКА</t>
  </si>
  <si>
    <t>КОЛИЧЕСТВА</t>
  </si>
  <si>
    <t>ЕДИН. ЦЕНА</t>
  </si>
  <si>
    <t>N</t>
  </si>
  <si>
    <t xml:space="preserve">КОЛИЧЕСТВЕНА СМЕТКА </t>
  </si>
  <si>
    <t>СУМА БЕЗ ДДС:</t>
  </si>
  <si>
    <t>ОБЩА СУМА БЕЗ ДДС:</t>
  </si>
  <si>
    <t>м</t>
  </si>
  <si>
    <t>бр.</t>
  </si>
  <si>
    <t>кг.</t>
  </si>
  <si>
    <t>Общо за сметка 1.3</t>
  </si>
  <si>
    <t>Доставка и машинно полагане на неплътен асфалтобетон за долен пласт.</t>
  </si>
  <si>
    <t>т</t>
  </si>
  <si>
    <t>Направа на първи (свързващ) битумен разлив.</t>
  </si>
  <si>
    <t>Направа на втори (свързващ) битумен разлив.</t>
  </si>
  <si>
    <t>Лабораторни проби.</t>
  </si>
  <si>
    <t>Ръчно почистване на ревизионни и дъждоприемни шахти.</t>
  </si>
  <si>
    <t>Направа на кофраж и декофраж.</t>
  </si>
  <si>
    <t>Доставка и монтаж на решетка за дъждоприемна шахта с размер 450мм/450мм.</t>
  </si>
  <si>
    <t>Машино отпушване и почистване на дъждовна канализация.</t>
  </si>
  <si>
    <t>Доставка и монтаж на самонивилиращ се чугунен капак за ревизионна шахта.</t>
  </si>
  <si>
    <t>Демонтаж на чугунен капак от ревизионна шахта, включително натоварване, транспортиране на 6 км и разтоварване на депо.</t>
  </si>
  <si>
    <t>Доставка и монтаж на арматурна заготовка.</t>
  </si>
  <si>
    <t>Рязане на асфалтобетонова настилка с фугорез.</t>
  </si>
  <si>
    <t>Направа на паважна настилка със съществуващи гранитни павета, вкл. всички свързани с това разходи.</t>
  </si>
  <si>
    <t>Доставка и полагане на хоризонтална маркировка от акрилатна боя с перли.</t>
  </si>
  <si>
    <t>Доставка, полагане и уплътняване на пясък.</t>
  </si>
  <si>
    <t>Геодезическо заснемане на терен.</t>
  </si>
  <si>
    <t>Изграждане на нова дъждоприемна шахта с H до 1,50м, включително всички свързани с това разходи.</t>
  </si>
  <si>
    <t>Непредвидени 10%:</t>
  </si>
  <si>
    <t>Доставка и полагане на водещи ивици 10/25/50, съгласно БДС 624-87, вкл. всички свързани с това разходи.</t>
  </si>
  <si>
    <t>Натоварване и извозване на строителни отпадъци на сметище, вкл. такса сметище.</t>
  </si>
  <si>
    <t>Рязане на стоманобетонова настилка с фугурез.</t>
  </si>
  <si>
    <t>Доставка и монтаж на дюбели N14, L = 40см от стомана А-III.</t>
  </si>
  <si>
    <t>Доставка и полагане на битуминизиран трошен камък със средна дебелина от 10 см.</t>
  </si>
  <si>
    <t>Разкъртване на съществуваща трошенокаменна настилка, включително натоварване и транспортиране на сметище включително такса сметище.</t>
  </si>
  <si>
    <t>Разкъртване на същестуваща стоманобетонова настилка, вкл. натоварване и извозване на сметище и такса сметище.</t>
  </si>
  <si>
    <t>Доставка и машинно полагане на плътен асфалтобетон за горен пласт тип А със средна дебелина 5 см.</t>
  </si>
  <si>
    <t>Обект: "Рехабилитация на настилки в тила на 9, 11 и 12 к.м., и кейова стена на 12 к.м., Пристанище Варна Изток".</t>
  </si>
  <si>
    <t>Сметка 1.1 Рехабилитация 12 к.м.</t>
  </si>
  <si>
    <t>Демонтаж на съществуващи стоманобетонови ел. капаци с размери 1,50м. х 2,00м. вкл. товарене и извозване на депо до 500м.</t>
  </si>
  <si>
    <t>Подравняване и уплътняване на земно легло.</t>
  </si>
  <si>
    <t>Почистване на ел. канал и дъждовна галерия от наноси, вкл. товарене, извозване и такса сметище.</t>
  </si>
  <si>
    <t>Демонтаж на стоманобетонови блокчета на отводнителна галерия вкл. товарене и извозване на депо до 500м.</t>
  </si>
  <si>
    <t>Къртене на стоманобетон с багер с хидрочук, вкл. натоварване, транспортиране на сметище, вкл. такса сметище.</t>
  </si>
  <si>
    <t xml:space="preserve">Фуги карета-рязане, продухване, почистване и запълване на фуги с полиуретаново въже и полимермодифициран битум </t>
  </si>
  <si>
    <t>Привидна фуга</t>
  </si>
  <si>
    <t>изолираща/дилатационна фуга с дюбел</t>
  </si>
  <si>
    <t>Доставка и монтаж на метални дюбели ф32-50см 3 бр/м.</t>
  </si>
  <si>
    <t>Ръчно почистване на ревизионни шахти с H = до 1,50м.</t>
  </si>
  <si>
    <t>Сметка 1.2 Рехабилитация 11 к.м.</t>
  </si>
  <si>
    <t>Сметка 1.3 Рехабилитация 9 к.м.</t>
  </si>
  <si>
    <t>Разкъртване на същестуваща асфалтобетонова настилка до 10 см., вкл. натоварване и извозване на сметище и такса сметище.</t>
  </si>
  <si>
    <t>Водолазен оглед на кейова стена 12 к.м., и изготвяне на водолазен доклад.</t>
  </si>
  <si>
    <t>Доставка и полагане на подложен бетон C12/15 сулфатоустойчив.</t>
  </si>
  <si>
    <t>Доставка и полагане на двойногофрирана канализационна тръба Ф250 SN8 в бетонов кожух и фасони части в изкоп, включително всички свързани с това разходи.</t>
  </si>
  <si>
    <t>Свързване на стара с нова дъждовна канализация.</t>
  </si>
  <si>
    <t>Разкъртване на съществуваща трошенокаменна настилка, включително натоварване и транспортиране на сметище, включително такса сметище.</t>
  </si>
  <si>
    <t>Изкоп /машинен/, натоварване, транспортиране на сметище, вкл. такса сметище.</t>
  </si>
  <si>
    <t>Изкоп /ръчен/, натоварване, транспортиране на сметище, вкл. такса сметище.</t>
  </si>
  <si>
    <t>Ръчно къртене на стоманобетон, натоварване, транспортиране на сметище, вкл. такса сметище.</t>
  </si>
  <si>
    <t>Доставка и полагане на XPS 2 см. за фуги.</t>
  </si>
  <si>
    <t>Доставка и полагане на полиетилен.</t>
  </si>
  <si>
    <t>Изработка, доставка и монтаж на стоманобетонови капаци с размери 2,00м. х 1,50м. и d = 25 см. за ел. шахти с вграден чугунен капак ф800 с клас на натоварване F900.</t>
  </si>
  <si>
    <t>Фуги карета-рязане, продухване, почистване и запълване на фуги с полиуретаново въже и полимермодифициран битум .</t>
  </si>
  <si>
    <t>Продухване и почистване на дъждовна канализация.</t>
  </si>
  <si>
    <t>Обработка на бетонова повърхност с топинг и ротационни пердашки и четки.</t>
  </si>
  <si>
    <t>Доставка и полагане на импрегнатор против напукване.</t>
  </si>
  <si>
    <t>Разваляне на съществуваща паважна настилка и сортиране на паветата, включително товарене и транспортиране на депо до 4 000 метра и всички свързани с това разходи.</t>
  </si>
  <si>
    <t>Доставка и монтаж на гофрирана тръба ф32-25см 3 бр/м.</t>
  </si>
  <si>
    <t>Доставка и полагане на геотекстил 800гр./м2</t>
  </si>
  <si>
    <t>34.a</t>
  </si>
  <si>
    <t>34.б</t>
  </si>
  <si>
    <t>29.a</t>
  </si>
  <si>
    <t>29.б</t>
  </si>
  <si>
    <t>Фрезоване на съществуващата асфалтобетонова настилка с дебелина до 10 см, включително транспортиране и разтоварване на депо до 4 000 метра.</t>
  </si>
  <si>
    <t xml:space="preserve">Фрезоване на съществуващата асфалтобетонова настилка с дебелина до 6 см, включително транспортиране и разтоварване на депо до 4 000 метра.   </t>
  </si>
  <si>
    <t>Изработка, доставка и монтаж на стоманобетонови пътни плочи с бетон C30/37 сулфатоустойчив с отвори и с размери 1,00м. х 0,45м. х 0,15м., по детайл за отводнителна галерия.</t>
  </si>
  <si>
    <t>Доставка и полагане на бетон С 30/37 сулфатоустойчив, XF3 с полипропиленови фибри 900гр./м3.</t>
  </si>
  <si>
    <t>Доставка и полагане на бетон С 30/37 сулфатоустойчив, за повдигане на отводнителната галерия.</t>
  </si>
  <si>
    <t xml:space="preserve">Фрезоване на съществуващата асфалтобетонова настилка с дебелина до 10 см, включително транспортиране и разтоварване на депо до 4 000 метра.   </t>
  </si>
  <si>
    <t>Доставка, полагане и уплътняване на трошен камък 40-125мм.</t>
  </si>
  <si>
    <t>Доставка, полагане и уплътняване на трошен камък 0-40мм.</t>
  </si>
  <si>
    <t>Доставка, полагане и уплътняване на трошен камък 40-120мм.</t>
  </si>
  <si>
    <t>Доставка, погалагане и уплътняване на трошен камък 40-120мм.</t>
  </si>
  <si>
    <t>Доставка, погалагане и уплътняване на трошен камък 0-40мм.</t>
  </si>
  <si>
    <t>Изграждане на нова РШ канализационна с H до 1,50м от стоманобетонови пръстени Ф1000, вкл. самонивилиращ се чугунен капак и всички свързани с това разходи.</t>
  </si>
  <si>
    <t>Доставка и монтаж на линейни отводнители с чугунена решетка с клас на натоварване F900 ширина на канавката B = 500 мм. и H = 700 мм. С дължина от 1.00 м.</t>
  </si>
  <si>
    <r>
      <t xml:space="preserve">Образец </t>
    </r>
    <r>
      <rPr>
        <b/>
        <sz val="10"/>
        <rFont val="Calibri"/>
        <family val="2"/>
      </rPr>
      <t xml:space="preserve">№5.1  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</si>
</sst>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_)"/>
    <numFmt numFmtId="189" formatCode="General_)"/>
    <numFmt numFmtId="190" formatCode=";;;"/>
    <numFmt numFmtId="191" formatCode="#,##0.0"/>
    <numFmt numFmtId="192" formatCode="0.000"/>
    <numFmt numFmtId="193" formatCode="0.0"/>
  </numFmts>
  <fonts count="40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imok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ok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6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rgb="FFFF0000"/>
      <name val="Arial"/>
      <family val="2"/>
    </font>
    <font>
      <sz val="10"/>
      <color rgb="FFFF0000"/>
      <name val="Arial Cyr"/>
      <family val="2"/>
    </font>
    <font>
      <sz val="10"/>
      <color theme="1"/>
      <name val="Arial"/>
      <family val="2"/>
    </font>
    <font>
      <sz val="10"/>
      <color theme="1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4" fillId="0" borderId="0">
      <alignment/>
      <protection/>
    </xf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8" fillId="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18" borderId="12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left" vertical="top" wrapText="1"/>
      <protection/>
    </xf>
    <xf numFmtId="0" fontId="4" fillId="4" borderId="10" xfId="0" applyFont="1" applyFill="1" applyBorder="1" applyAlignment="1">
      <alignment horizontal="center"/>
    </xf>
    <xf numFmtId="0" fontId="4" fillId="18" borderId="12" xfId="0" applyFont="1" applyFill="1" applyBorder="1" applyAlignment="1" quotePrefix="1">
      <alignment horizontal="center" vertical="center"/>
    </xf>
    <xf numFmtId="2" fontId="4" fillId="0" borderId="1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justify" vertical="top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2" fontId="7" fillId="19" borderId="12" xfId="0" applyNumberFormat="1" applyFont="1" applyFill="1" applyBorder="1" applyAlignment="1">
      <alignment vertical="center"/>
    </xf>
    <xf numFmtId="2" fontId="7" fillId="20" borderId="13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2" fontId="7" fillId="0" borderId="15" xfId="0" applyNumberFormat="1" applyFont="1" applyBorder="1" applyAlignment="1">
      <alignment vertical="top"/>
    </xf>
    <xf numFmtId="2" fontId="8" fillId="4" borderId="10" xfId="0" applyNumberFormat="1" applyFont="1" applyFill="1" applyBorder="1" applyAlignment="1">
      <alignment/>
    </xf>
    <xf numFmtId="2" fontId="8" fillId="4" borderId="16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4" fillId="0" borderId="17" xfId="57" applyFont="1" applyFill="1" applyBorder="1" applyAlignment="1">
      <alignment horizontal="left" vertical="top" wrapText="1"/>
      <protection/>
    </xf>
    <xf numFmtId="0" fontId="4" fillId="18" borderId="17" xfId="0" applyFont="1" applyFill="1" applyBorder="1" applyAlignment="1">
      <alignment horizontal="center" vertical="center"/>
    </xf>
    <xf numFmtId="2" fontId="7" fillId="19" borderId="17" xfId="0" applyNumberFormat="1" applyFont="1" applyFill="1" applyBorder="1" applyAlignment="1">
      <alignment vertical="center"/>
    </xf>
    <xf numFmtId="0" fontId="7" fillId="4" borderId="18" xfId="0" applyFont="1" applyFill="1" applyBorder="1" applyAlignment="1">
      <alignment horizontal="right"/>
    </xf>
    <xf numFmtId="0" fontId="7" fillId="4" borderId="18" xfId="0" applyFont="1" applyFill="1" applyBorder="1" applyAlignment="1">
      <alignment horizontal="right" vertical="top"/>
    </xf>
    <xf numFmtId="0" fontId="8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vertical="top"/>
    </xf>
    <xf numFmtId="2" fontId="8" fillId="4" borderId="16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2" fontId="7" fillId="19" borderId="17" xfId="0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left" vertical="top" wrapText="1"/>
    </xf>
    <xf numFmtId="2" fontId="7" fillId="0" borderId="0" xfId="0" applyNumberFormat="1" applyFont="1" applyAlignment="1">
      <alignment/>
    </xf>
    <xf numFmtId="0" fontId="4" fillId="0" borderId="17" xfId="0" applyNumberFormat="1" applyFont="1" applyBorder="1" applyAlignment="1">
      <alignment horizontal="justify" vertical="top" wrapText="1"/>
    </xf>
    <xf numFmtId="0" fontId="4" fillId="0" borderId="12" xfId="57" applyFont="1" applyFill="1" applyBorder="1" applyAlignment="1">
      <alignment horizontal="right" vertical="top" wrapText="1"/>
      <protection/>
    </xf>
    <xf numFmtId="2" fontId="4" fillId="19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6" fillId="18" borderId="0" xfId="0" applyFont="1" applyFill="1" applyAlignment="1">
      <alignment/>
    </xf>
    <xf numFmtId="2" fontId="37" fillId="19" borderId="12" xfId="0" applyNumberFormat="1" applyFont="1" applyFill="1" applyBorder="1" applyAlignment="1">
      <alignment vertical="center"/>
    </xf>
    <xf numFmtId="2" fontId="38" fillId="19" borderId="12" xfId="0" applyNumberFormat="1" applyFont="1" applyFill="1" applyBorder="1" applyAlignment="1">
      <alignment vertical="center"/>
    </xf>
    <xf numFmtId="2" fontId="4" fillId="19" borderId="17" xfId="0" applyNumberFormat="1" applyFont="1" applyFill="1" applyBorder="1" applyAlignment="1">
      <alignment vertical="center"/>
    </xf>
    <xf numFmtId="2" fontId="39" fillId="19" borderId="17" xfId="0" applyNumberFormat="1" applyFont="1" applyFill="1" applyBorder="1" applyAlignment="1">
      <alignment vertical="center"/>
    </xf>
    <xf numFmtId="2" fontId="39" fillId="19" borderId="12" xfId="0" applyNumberFormat="1" applyFont="1" applyFill="1" applyBorder="1" applyAlignment="1">
      <alignment vertical="center"/>
    </xf>
    <xf numFmtId="0" fontId="38" fillId="0" borderId="12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wrapText="1"/>
    </xf>
    <xf numFmtId="0" fontId="31" fillId="0" borderId="0" xfId="0" applyFont="1" applyAlignment="1">
      <alignment horizontal="center" vertical="justify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2" fontId="9" fillId="7" borderId="23" xfId="0" applyNumberFormat="1" applyFont="1" applyFill="1" applyBorder="1" applyAlignment="1">
      <alignment horizontal="center" vertical="center"/>
    </xf>
    <xf numFmtId="2" fontId="9" fillId="7" borderId="24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2" fontId="9" fillId="7" borderId="25" xfId="0" applyNumberFormat="1" applyFont="1" applyFill="1" applyBorder="1" applyAlignment="1">
      <alignment horizontal="center" vertical="center"/>
    </xf>
    <xf numFmtId="2" fontId="9" fillId="7" borderId="26" xfId="0" applyNumberFormat="1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1" max="1" width="4.125" style="31" customWidth="1"/>
    <col min="2" max="2" width="94.875" style="2" customWidth="1"/>
    <col min="3" max="3" width="6.625" style="2" bestFit="1" customWidth="1"/>
    <col min="4" max="4" width="11.625" style="20" bestFit="1" customWidth="1"/>
    <col min="5" max="5" width="10.75390625" style="20" customWidth="1"/>
    <col min="6" max="6" width="13.00390625" style="20" customWidth="1"/>
    <col min="7" max="7" width="9.625" style="3" bestFit="1" customWidth="1"/>
    <col min="8" max="8" width="9.125" style="3" customWidth="1"/>
    <col min="9" max="9" width="9.625" style="3" bestFit="1" customWidth="1"/>
    <col min="10" max="11" width="5.00390625" style="3" bestFit="1" customWidth="1"/>
    <col min="12" max="12" width="6.00390625" style="3" bestFit="1" customWidth="1"/>
    <col min="13" max="13" width="4.00390625" style="3" bestFit="1" customWidth="1"/>
    <col min="14" max="14" width="7.00390625" style="3" bestFit="1" customWidth="1"/>
    <col min="15" max="16384" width="9.125" style="3" customWidth="1"/>
  </cols>
  <sheetData>
    <row r="1" spans="5:6" ht="12.75">
      <c r="E1" s="69" t="s">
        <v>94</v>
      </c>
      <c r="F1" s="69"/>
    </row>
    <row r="3" spans="1:9" ht="19.5">
      <c r="A3" s="74" t="s">
        <v>10</v>
      </c>
      <c r="B3" s="74"/>
      <c r="C3" s="74"/>
      <c r="D3" s="74"/>
      <c r="E3" s="74"/>
      <c r="F3" s="74"/>
      <c r="G3" s="8"/>
      <c r="H3" s="8"/>
      <c r="I3" s="8"/>
    </row>
    <row r="4" spans="1:9" ht="12.75">
      <c r="A4" s="32"/>
      <c r="B4" s="9"/>
      <c r="C4" s="9"/>
      <c r="D4" s="21"/>
      <c r="E4" s="21"/>
      <c r="F4" s="21"/>
      <c r="G4" s="6"/>
      <c r="H4" s="6"/>
      <c r="I4" s="6"/>
    </row>
    <row r="5" spans="1:6" s="4" customFormat="1" ht="29.25" customHeight="1">
      <c r="A5" s="62" t="s">
        <v>44</v>
      </c>
      <c r="B5" s="62"/>
      <c r="C5" s="62"/>
      <c r="D5" s="62"/>
      <c r="E5" s="62"/>
      <c r="F5" s="62"/>
    </row>
    <row r="6" spans="1:6" s="4" customFormat="1" ht="12.75">
      <c r="A6" s="33"/>
      <c r="B6" s="5"/>
      <c r="C6" s="5"/>
      <c r="D6" s="22"/>
      <c r="E6" s="22"/>
      <c r="F6" s="22"/>
    </row>
    <row r="7" ht="13.5" thickBot="1"/>
    <row r="8" spans="1:6" ht="12.75">
      <c r="A8" s="72" t="s">
        <v>9</v>
      </c>
      <c r="B8" s="63" t="s">
        <v>5</v>
      </c>
      <c r="C8" s="65" t="s">
        <v>6</v>
      </c>
      <c r="D8" s="67" t="s">
        <v>7</v>
      </c>
      <c r="E8" s="67" t="s">
        <v>8</v>
      </c>
      <c r="F8" s="70" t="s">
        <v>2</v>
      </c>
    </row>
    <row r="9" spans="1:6" ht="14.25" customHeight="1" thickBot="1">
      <c r="A9" s="73"/>
      <c r="B9" s="64"/>
      <c r="C9" s="66"/>
      <c r="D9" s="68"/>
      <c r="E9" s="68"/>
      <c r="F9" s="71"/>
    </row>
    <row r="10" spans="1:6" s="1" customFormat="1" ht="17.25" customHeight="1">
      <c r="A10" s="43"/>
      <c r="B10" s="11" t="s">
        <v>45</v>
      </c>
      <c r="C10" s="10"/>
      <c r="D10" s="25"/>
      <c r="E10" s="26"/>
      <c r="F10" s="27"/>
    </row>
    <row r="11" spans="1:6" s="1" customFormat="1" ht="16.5" customHeight="1">
      <c r="A11" s="44">
        <v>1</v>
      </c>
      <c r="B11" s="12" t="s">
        <v>33</v>
      </c>
      <c r="C11" s="14" t="s">
        <v>1</v>
      </c>
      <c r="D11" s="51">
        <v>9000</v>
      </c>
      <c r="E11" s="23"/>
      <c r="F11" s="24">
        <f aca="true" t="shared" si="0" ref="F11:F65">D11*E11</f>
        <v>0</v>
      </c>
    </row>
    <row r="12" spans="1:7" s="1" customFormat="1" ht="16.5" customHeight="1">
      <c r="A12" s="44">
        <v>2</v>
      </c>
      <c r="B12" s="12" t="s">
        <v>59</v>
      </c>
      <c r="C12" s="14" t="s">
        <v>14</v>
      </c>
      <c r="D12" s="51">
        <v>1</v>
      </c>
      <c r="E12" s="23"/>
      <c r="F12" s="24">
        <f t="shared" si="0"/>
        <v>0</v>
      </c>
      <c r="G12" s="54"/>
    </row>
    <row r="13" spans="1:6" s="1" customFormat="1" ht="16.5" customHeight="1">
      <c r="A13" s="44">
        <v>3</v>
      </c>
      <c r="B13" s="13" t="s">
        <v>29</v>
      </c>
      <c r="C13" s="14" t="s">
        <v>13</v>
      </c>
      <c r="D13" s="51">
        <v>310</v>
      </c>
      <c r="E13" s="23"/>
      <c r="F13" s="24">
        <f t="shared" si="0"/>
        <v>0</v>
      </c>
    </row>
    <row r="14" spans="1:6" s="1" customFormat="1" ht="16.5" customHeight="1">
      <c r="A14" s="44">
        <v>4</v>
      </c>
      <c r="B14" s="13" t="s">
        <v>38</v>
      </c>
      <c r="C14" s="14" t="s">
        <v>13</v>
      </c>
      <c r="D14" s="51">
        <v>125</v>
      </c>
      <c r="E14" s="23"/>
      <c r="F14" s="24">
        <f t="shared" si="0"/>
        <v>0</v>
      </c>
    </row>
    <row r="15" spans="1:6" s="1" customFormat="1" ht="28.5" customHeight="1">
      <c r="A15" s="44">
        <v>5</v>
      </c>
      <c r="B15" s="13" t="s">
        <v>82</v>
      </c>
      <c r="C15" s="14" t="s">
        <v>1</v>
      </c>
      <c r="D15" s="51">
        <v>3600</v>
      </c>
      <c r="E15" s="23"/>
      <c r="F15" s="24">
        <f t="shared" si="0"/>
        <v>0</v>
      </c>
    </row>
    <row r="16" spans="1:6" s="1" customFormat="1" ht="28.5" customHeight="1">
      <c r="A16" s="44">
        <v>6</v>
      </c>
      <c r="B16" s="13" t="s">
        <v>81</v>
      </c>
      <c r="C16" s="14" t="s">
        <v>1</v>
      </c>
      <c r="D16" s="51">
        <v>5400</v>
      </c>
      <c r="E16" s="23"/>
      <c r="F16" s="24">
        <f t="shared" si="0"/>
        <v>0</v>
      </c>
    </row>
    <row r="17" spans="1:6" s="1" customFormat="1" ht="27" customHeight="1">
      <c r="A17" s="44">
        <v>7</v>
      </c>
      <c r="B17" s="60" t="s">
        <v>74</v>
      </c>
      <c r="C17" s="14" t="s">
        <v>1</v>
      </c>
      <c r="D17" s="51">
        <v>4627</v>
      </c>
      <c r="E17" s="23"/>
      <c r="F17" s="24">
        <f t="shared" si="0"/>
        <v>0</v>
      </c>
    </row>
    <row r="18" spans="1:6" s="1" customFormat="1" ht="27" customHeight="1">
      <c r="A18" s="44">
        <v>8</v>
      </c>
      <c r="B18" s="13" t="s">
        <v>42</v>
      </c>
      <c r="C18" s="14" t="s">
        <v>0</v>
      </c>
      <c r="D18" s="51">
        <v>44</v>
      </c>
      <c r="E18" s="23"/>
      <c r="F18" s="24">
        <f t="shared" si="0"/>
        <v>0</v>
      </c>
    </row>
    <row r="19" spans="1:6" s="1" customFormat="1" ht="27" customHeight="1">
      <c r="A19" s="44">
        <v>9</v>
      </c>
      <c r="B19" s="13" t="s">
        <v>63</v>
      </c>
      <c r="C19" s="14" t="s">
        <v>1</v>
      </c>
      <c r="D19" s="51">
        <v>1800</v>
      </c>
      <c r="E19" s="23"/>
      <c r="F19" s="24">
        <f t="shared" si="0"/>
        <v>0</v>
      </c>
    </row>
    <row r="20" spans="1:6" ht="17.25" customHeight="1">
      <c r="A20" s="44">
        <v>10</v>
      </c>
      <c r="B20" s="19" t="s">
        <v>64</v>
      </c>
      <c r="C20" s="14" t="s">
        <v>0</v>
      </c>
      <c r="D20" s="23">
        <v>720</v>
      </c>
      <c r="E20" s="23"/>
      <c r="F20" s="24">
        <f t="shared" si="0"/>
        <v>0</v>
      </c>
    </row>
    <row r="21" spans="1:6" ht="15" customHeight="1">
      <c r="A21" s="44">
        <v>11</v>
      </c>
      <c r="B21" s="19" t="s">
        <v>65</v>
      </c>
      <c r="C21" s="14" t="s">
        <v>0</v>
      </c>
      <c r="D21" s="23">
        <v>28</v>
      </c>
      <c r="E21" s="23"/>
      <c r="F21" s="24">
        <f t="shared" si="0"/>
        <v>0</v>
      </c>
    </row>
    <row r="22" spans="1:6" ht="27" customHeight="1">
      <c r="A22" s="44">
        <v>12</v>
      </c>
      <c r="B22" s="49" t="s">
        <v>46</v>
      </c>
      <c r="C22" s="35" t="s">
        <v>13</v>
      </c>
      <c r="D22" s="36">
        <v>330</v>
      </c>
      <c r="E22" s="36"/>
      <c r="F22" s="24">
        <f t="shared" si="0"/>
        <v>0</v>
      </c>
    </row>
    <row r="23" spans="1:6" ht="27" customHeight="1">
      <c r="A23" s="44">
        <v>13</v>
      </c>
      <c r="B23" s="49" t="s">
        <v>49</v>
      </c>
      <c r="C23" s="35" t="s">
        <v>13</v>
      </c>
      <c r="D23" s="36">
        <v>225</v>
      </c>
      <c r="E23" s="36"/>
      <c r="F23" s="24">
        <f t="shared" si="0"/>
        <v>0</v>
      </c>
    </row>
    <row r="24" spans="1:6" ht="17.25" customHeight="1">
      <c r="A24" s="44">
        <v>14</v>
      </c>
      <c r="B24" s="49" t="s">
        <v>66</v>
      </c>
      <c r="C24" s="35" t="s">
        <v>0</v>
      </c>
      <c r="D24" s="36">
        <v>38</v>
      </c>
      <c r="E24" s="36"/>
      <c r="F24" s="24">
        <f t="shared" si="0"/>
        <v>0</v>
      </c>
    </row>
    <row r="25" spans="1:6" ht="26.25" customHeight="1">
      <c r="A25" s="44">
        <v>15</v>
      </c>
      <c r="B25" s="49" t="s">
        <v>50</v>
      </c>
      <c r="C25" s="35" t="s">
        <v>0</v>
      </c>
      <c r="D25" s="36">
        <v>62</v>
      </c>
      <c r="E25" s="36"/>
      <c r="F25" s="24">
        <f t="shared" si="0"/>
        <v>0</v>
      </c>
    </row>
    <row r="26" spans="1:6" ht="27" customHeight="1">
      <c r="A26" s="44">
        <v>16</v>
      </c>
      <c r="B26" s="49" t="s">
        <v>83</v>
      </c>
      <c r="C26" s="35" t="s">
        <v>14</v>
      </c>
      <c r="D26" s="36">
        <v>231</v>
      </c>
      <c r="E26" s="36"/>
      <c r="F26" s="24">
        <f t="shared" si="0"/>
        <v>0</v>
      </c>
    </row>
    <row r="27" spans="1:6" ht="15" customHeight="1">
      <c r="A27" s="44">
        <v>17</v>
      </c>
      <c r="B27" s="49" t="s">
        <v>48</v>
      </c>
      <c r="C27" s="35" t="s">
        <v>0</v>
      </c>
      <c r="D27" s="36">
        <v>545</v>
      </c>
      <c r="E27" s="36"/>
      <c r="F27" s="24">
        <f t="shared" si="0"/>
        <v>0</v>
      </c>
    </row>
    <row r="28" spans="1:6" s="1" customFormat="1" ht="27" customHeight="1">
      <c r="A28" s="44">
        <v>18</v>
      </c>
      <c r="B28" s="34" t="s">
        <v>69</v>
      </c>
      <c r="C28" s="35" t="s">
        <v>14</v>
      </c>
      <c r="D28" s="36">
        <v>6</v>
      </c>
      <c r="E28" s="36"/>
      <c r="F28" s="24">
        <f t="shared" si="0"/>
        <v>0</v>
      </c>
    </row>
    <row r="29" spans="1:6" s="1" customFormat="1" ht="16.5" customHeight="1">
      <c r="A29" s="44">
        <v>19</v>
      </c>
      <c r="B29" s="34" t="s">
        <v>47</v>
      </c>
      <c r="C29" s="35" t="s">
        <v>1</v>
      </c>
      <c r="D29" s="36">
        <v>9000</v>
      </c>
      <c r="E29" s="36"/>
      <c r="F29" s="24">
        <f t="shared" si="0"/>
        <v>0</v>
      </c>
    </row>
    <row r="30" spans="1:6" s="1" customFormat="1" ht="16.5" customHeight="1">
      <c r="A30" s="44">
        <v>20</v>
      </c>
      <c r="B30" s="34" t="s">
        <v>68</v>
      </c>
      <c r="C30" s="35" t="s">
        <v>1</v>
      </c>
      <c r="D30" s="36">
        <v>3600</v>
      </c>
      <c r="E30" s="36"/>
      <c r="F30" s="24">
        <f t="shared" si="0"/>
        <v>0</v>
      </c>
    </row>
    <row r="31" spans="1:6" s="1" customFormat="1" ht="17.25" customHeight="1">
      <c r="A31" s="44">
        <v>21</v>
      </c>
      <c r="B31" s="13" t="s">
        <v>76</v>
      </c>
      <c r="C31" s="35" t="s">
        <v>1</v>
      </c>
      <c r="D31" s="57">
        <v>9000</v>
      </c>
      <c r="E31" s="36"/>
      <c r="F31" s="24">
        <f t="shared" si="0"/>
        <v>0</v>
      </c>
    </row>
    <row r="32" spans="1:6" s="1" customFormat="1" ht="17.25" customHeight="1">
      <c r="A32" s="44">
        <v>22</v>
      </c>
      <c r="B32" s="13" t="s">
        <v>87</v>
      </c>
      <c r="C32" s="14" t="s">
        <v>0</v>
      </c>
      <c r="D32" s="51">
        <v>1010</v>
      </c>
      <c r="E32" s="23"/>
      <c r="F32" s="24">
        <f t="shared" si="0"/>
        <v>0</v>
      </c>
    </row>
    <row r="33" spans="1:6" s="1" customFormat="1" ht="17.25" customHeight="1">
      <c r="A33" s="44">
        <v>23</v>
      </c>
      <c r="B33" s="13" t="s">
        <v>88</v>
      </c>
      <c r="C33" s="14" t="s">
        <v>0</v>
      </c>
      <c r="D33" s="51">
        <v>720</v>
      </c>
      <c r="E33" s="23"/>
      <c r="F33" s="24">
        <f t="shared" si="0"/>
        <v>0</v>
      </c>
    </row>
    <row r="34" spans="1:6" s="1" customFormat="1" ht="15" customHeight="1">
      <c r="A34" s="44">
        <v>24</v>
      </c>
      <c r="B34" s="18" t="s">
        <v>23</v>
      </c>
      <c r="C34" s="35" t="s">
        <v>1</v>
      </c>
      <c r="D34" s="36">
        <v>658</v>
      </c>
      <c r="E34" s="36"/>
      <c r="F34" s="24">
        <f t="shared" si="0"/>
        <v>0</v>
      </c>
    </row>
    <row r="35" spans="1:6" s="1" customFormat="1" ht="15" customHeight="1">
      <c r="A35" s="44">
        <v>25</v>
      </c>
      <c r="B35" s="47" t="s">
        <v>85</v>
      </c>
      <c r="C35" s="35" t="s">
        <v>0</v>
      </c>
      <c r="D35" s="36">
        <v>29</v>
      </c>
      <c r="E35" s="36"/>
      <c r="F35" s="24">
        <f t="shared" si="0"/>
        <v>0</v>
      </c>
    </row>
    <row r="36" spans="1:6" s="1" customFormat="1" ht="15" customHeight="1">
      <c r="A36" s="44">
        <v>26</v>
      </c>
      <c r="B36" s="34" t="s">
        <v>28</v>
      </c>
      <c r="C36" s="35" t="s">
        <v>15</v>
      </c>
      <c r="D36" s="36">
        <v>57625</v>
      </c>
      <c r="E36" s="36"/>
      <c r="F36" s="24">
        <f t="shared" si="0"/>
        <v>0</v>
      </c>
    </row>
    <row r="37" spans="1:6" s="1" customFormat="1" ht="15" customHeight="1">
      <c r="A37" s="44">
        <v>27</v>
      </c>
      <c r="B37" s="34" t="s">
        <v>39</v>
      </c>
      <c r="C37" s="35" t="s">
        <v>14</v>
      </c>
      <c r="D37" s="36">
        <v>3072</v>
      </c>
      <c r="E37" s="36"/>
      <c r="F37" s="24">
        <f t="shared" si="0"/>
        <v>0</v>
      </c>
    </row>
    <row r="38" spans="1:6" s="1" customFormat="1" ht="15" customHeight="1">
      <c r="A38" s="44">
        <v>28</v>
      </c>
      <c r="B38" s="18" t="s">
        <v>84</v>
      </c>
      <c r="C38" s="35" t="s">
        <v>0</v>
      </c>
      <c r="D38" s="36">
        <v>730</v>
      </c>
      <c r="E38" s="36"/>
      <c r="F38" s="24">
        <f t="shared" si="0"/>
        <v>0</v>
      </c>
    </row>
    <row r="39" spans="1:6" s="1" customFormat="1" ht="12.75">
      <c r="A39" s="44">
        <v>29</v>
      </c>
      <c r="B39" s="18" t="s">
        <v>67</v>
      </c>
      <c r="C39" s="14" t="s">
        <v>1</v>
      </c>
      <c r="D39" s="23">
        <v>122</v>
      </c>
      <c r="E39" s="23"/>
      <c r="F39" s="24">
        <f t="shared" si="0"/>
        <v>0</v>
      </c>
    </row>
    <row r="40" spans="1:6" s="1" customFormat="1" ht="12.75">
      <c r="A40" s="44">
        <v>30</v>
      </c>
      <c r="B40" s="18" t="s">
        <v>54</v>
      </c>
      <c r="C40" s="14" t="s">
        <v>14</v>
      </c>
      <c r="D40" s="23">
        <v>1527</v>
      </c>
      <c r="E40" s="23"/>
      <c r="F40" s="24">
        <f t="shared" si="0"/>
        <v>0</v>
      </c>
    </row>
    <row r="41" spans="1:6" s="1" customFormat="1" ht="12.75">
      <c r="A41" s="44">
        <v>31</v>
      </c>
      <c r="B41" s="18" t="s">
        <v>75</v>
      </c>
      <c r="C41" s="14" t="s">
        <v>13</v>
      </c>
      <c r="D41" s="23">
        <v>382</v>
      </c>
      <c r="E41" s="23"/>
      <c r="F41" s="24">
        <f t="shared" si="0"/>
        <v>0</v>
      </c>
    </row>
    <row r="42" spans="1:6" s="1" customFormat="1" ht="12.75">
      <c r="A42" s="44">
        <v>32</v>
      </c>
      <c r="B42" s="18" t="s">
        <v>72</v>
      </c>
      <c r="C42" s="14" t="s">
        <v>1</v>
      </c>
      <c r="D42" s="23">
        <v>3600</v>
      </c>
      <c r="E42" s="23"/>
      <c r="F42" s="24">
        <f t="shared" si="0"/>
        <v>0</v>
      </c>
    </row>
    <row r="43" spans="1:6" s="1" customFormat="1" ht="12.75">
      <c r="A43" s="44">
        <v>33</v>
      </c>
      <c r="B43" s="15" t="s">
        <v>73</v>
      </c>
      <c r="C43" s="14" t="s">
        <v>1</v>
      </c>
      <c r="D43" s="23">
        <v>3600</v>
      </c>
      <c r="E43" s="23"/>
      <c r="F43" s="24">
        <f t="shared" si="0"/>
        <v>0</v>
      </c>
    </row>
    <row r="44" spans="1:9" s="1" customFormat="1" ht="25.5">
      <c r="A44" s="44">
        <v>34</v>
      </c>
      <c r="B44" s="15" t="s">
        <v>70</v>
      </c>
      <c r="C44" s="52"/>
      <c r="D44" s="23"/>
      <c r="E44" s="23"/>
      <c r="F44" s="24"/>
      <c r="G44" s="53"/>
      <c r="H44" s="53"/>
      <c r="I44" s="53"/>
    </row>
    <row r="45" spans="1:6" s="1" customFormat="1" ht="12.75">
      <c r="A45" s="44" t="s">
        <v>77</v>
      </c>
      <c r="B45" s="50" t="s">
        <v>52</v>
      </c>
      <c r="C45" s="14" t="s">
        <v>13</v>
      </c>
      <c r="D45" s="23">
        <v>760</v>
      </c>
      <c r="E45" s="23"/>
      <c r="F45" s="24">
        <f t="shared" si="0"/>
        <v>0</v>
      </c>
    </row>
    <row r="46" spans="1:6" s="1" customFormat="1" ht="12.75">
      <c r="A46" s="44" t="s">
        <v>78</v>
      </c>
      <c r="B46" s="50" t="s">
        <v>53</v>
      </c>
      <c r="C46" s="14" t="s">
        <v>13</v>
      </c>
      <c r="D46" s="23">
        <v>320</v>
      </c>
      <c r="E46" s="23"/>
      <c r="F46" s="24">
        <f t="shared" si="0"/>
        <v>0</v>
      </c>
    </row>
    <row r="47" spans="1:6" s="1" customFormat="1" ht="12.75">
      <c r="A47" s="44">
        <v>35</v>
      </c>
      <c r="B47" s="13" t="s">
        <v>90</v>
      </c>
      <c r="C47" s="35" t="s">
        <v>0</v>
      </c>
      <c r="D47" s="36">
        <v>540</v>
      </c>
      <c r="E47" s="36"/>
      <c r="F47" s="24">
        <f t="shared" si="0"/>
        <v>0</v>
      </c>
    </row>
    <row r="48" spans="1:6" s="1" customFormat="1" ht="12.75">
      <c r="A48" s="44">
        <v>36</v>
      </c>
      <c r="B48" s="13" t="s">
        <v>91</v>
      </c>
      <c r="C48" s="35" t="s">
        <v>0</v>
      </c>
      <c r="D48" s="36">
        <v>270</v>
      </c>
      <c r="E48" s="36"/>
      <c r="F48" s="24">
        <f t="shared" si="0"/>
        <v>0</v>
      </c>
    </row>
    <row r="49" spans="1:6" s="1" customFormat="1" ht="25.5">
      <c r="A49" s="44">
        <v>37</v>
      </c>
      <c r="B49" s="47" t="s">
        <v>27</v>
      </c>
      <c r="C49" s="35" t="s">
        <v>14</v>
      </c>
      <c r="D49" s="36">
        <v>8</v>
      </c>
      <c r="E49" s="46"/>
      <c r="F49" s="24">
        <f t="shared" si="0"/>
        <v>0</v>
      </c>
    </row>
    <row r="50" spans="1:6" s="1" customFormat="1" ht="15" customHeight="1">
      <c r="A50" s="44">
        <v>38</v>
      </c>
      <c r="B50" s="18" t="s">
        <v>26</v>
      </c>
      <c r="C50" s="14" t="s">
        <v>14</v>
      </c>
      <c r="D50" s="23">
        <v>8</v>
      </c>
      <c r="E50" s="23"/>
      <c r="F50" s="24">
        <f t="shared" si="0"/>
        <v>0</v>
      </c>
    </row>
    <row r="51" spans="1:6" s="1" customFormat="1" ht="14.25" customHeight="1">
      <c r="A51" s="44">
        <v>39</v>
      </c>
      <c r="B51" s="18" t="s">
        <v>24</v>
      </c>
      <c r="C51" s="14" t="s">
        <v>14</v>
      </c>
      <c r="D51" s="23">
        <v>16</v>
      </c>
      <c r="E51" s="23"/>
      <c r="F51" s="24">
        <f t="shared" si="0"/>
        <v>0</v>
      </c>
    </row>
    <row r="52" spans="1:6" s="1" customFormat="1" ht="27.75" customHeight="1">
      <c r="A52" s="44">
        <v>40</v>
      </c>
      <c r="B52" s="18" t="s">
        <v>92</v>
      </c>
      <c r="C52" s="14" t="s">
        <v>14</v>
      </c>
      <c r="D52" s="23">
        <v>3</v>
      </c>
      <c r="E52" s="23"/>
      <c r="F52" s="24">
        <f t="shared" si="0"/>
        <v>0</v>
      </c>
    </row>
    <row r="53" spans="1:6" s="1" customFormat="1" ht="17.25" customHeight="1">
      <c r="A53" s="44">
        <v>41</v>
      </c>
      <c r="B53" s="13" t="s">
        <v>36</v>
      </c>
      <c r="C53" s="14" t="s">
        <v>13</v>
      </c>
      <c r="D53" s="51">
        <v>160</v>
      </c>
      <c r="E53" s="23"/>
      <c r="F53" s="24">
        <f t="shared" si="0"/>
        <v>0</v>
      </c>
    </row>
    <row r="54" spans="1:6" s="1" customFormat="1" ht="16.5" customHeight="1">
      <c r="A54" s="44">
        <v>42</v>
      </c>
      <c r="B54" s="13" t="s">
        <v>30</v>
      </c>
      <c r="C54" s="14" t="s">
        <v>1</v>
      </c>
      <c r="D54" s="51">
        <v>68</v>
      </c>
      <c r="E54" s="23"/>
      <c r="F54" s="24">
        <f t="shared" si="0"/>
        <v>0</v>
      </c>
    </row>
    <row r="55" spans="1:6" s="1" customFormat="1" ht="15.75" customHeight="1">
      <c r="A55" s="44">
        <v>43</v>
      </c>
      <c r="B55" s="13" t="s">
        <v>40</v>
      </c>
      <c r="C55" s="14" t="s">
        <v>18</v>
      </c>
      <c r="D55" s="51">
        <v>90</v>
      </c>
      <c r="E55" s="23"/>
      <c r="F55" s="24">
        <f t="shared" si="0"/>
        <v>0</v>
      </c>
    </row>
    <row r="56" spans="1:6" s="1" customFormat="1" ht="15" customHeight="1">
      <c r="A56" s="44">
        <v>44</v>
      </c>
      <c r="B56" s="13" t="s">
        <v>19</v>
      </c>
      <c r="C56" s="14" t="s">
        <v>1</v>
      </c>
      <c r="D56" s="51">
        <v>5400</v>
      </c>
      <c r="E56" s="23"/>
      <c r="F56" s="24">
        <f t="shared" si="0"/>
        <v>0</v>
      </c>
    </row>
    <row r="57" spans="1:6" s="1" customFormat="1" ht="16.5" customHeight="1">
      <c r="A57" s="44">
        <v>45</v>
      </c>
      <c r="B57" s="13" t="s">
        <v>17</v>
      </c>
      <c r="C57" s="14" t="s">
        <v>18</v>
      </c>
      <c r="D57" s="51">
        <v>648</v>
      </c>
      <c r="E57" s="23"/>
      <c r="F57" s="24">
        <f t="shared" si="0"/>
        <v>0</v>
      </c>
    </row>
    <row r="58" spans="1:6" s="1" customFormat="1" ht="15.75" customHeight="1">
      <c r="A58" s="44">
        <v>46</v>
      </c>
      <c r="B58" s="13" t="s">
        <v>20</v>
      </c>
      <c r="C58" s="14" t="s">
        <v>1</v>
      </c>
      <c r="D58" s="51">
        <v>5400</v>
      </c>
      <c r="E58" s="23"/>
      <c r="F58" s="24">
        <f t="shared" si="0"/>
        <v>0</v>
      </c>
    </row>
    <row r="59" spans="1:6" s="1" customFormat="1" ht="17.25" customHeight="1">
      <c r="A59" s="44">
        <v>47</v>
      </c>
      <c r="B59" s="13" t="s">
        <v>43</v>
      </c>
      <c r="C59" s="14" t="s">
        <v>1</v>
      </c>
      <c r="D59" s="51">
        <v>5400</v>
      </c>
      <c r="E59" s="23"/>
      <c r="F59" s="24">
        <f t="shared" si="0"/>
        <v>0</v>
      </c>
    </row>
    <row r="60" spans="1:6" s="1" customFormat="1" ht="17.25" customHeight="1">
      <c r="A60" s="44">
        <v>48</v>
      </c>
      <c r="B60" s="13" t="s">
        <v>31</v>
      </c>
      <c r="C60" s="14" t="s">
        <v>1</v>
      </c>
      <c r="D60" s="51">
        <v>235</v>
      </c>
      <c r="E60" s="23"/>
      <c r="F60" s="24">
        <f t="shared" si="0"/>
        <v>0</v>
      </c>
    </row>
    <row r="61" spans="1:6" s="1" customFormat="1" ht="17.25" customHeight="1">
      <c r="A61" s="44">
        <v>49</v>
      </c>
      <c r="B61" s="13" t="s">
        <v>55</v>
      </c>
      <c r="C61" s="14" t="s">
        <v>14</v>
      </c>
      <c r="D61" s="51">
        <v>8</v>
      </c>
      <c r="E61" s="23"/>
      <c r="F61" s="24">
        <f t="shared" si="0"/>
        <v>0</v>
      </c>
    </row>
    <row r="62" spans="1:6" s="1" customFormat="1" ht="17.25" customHeight="1">
      <c r="A62" s="44">
        <v>50</v>
      </c>
      <c r="B62" s="13" t="s">
        <v>71</v>
      </c>
      <c r="C62" s="14" t="s">
        <v>13</v>
      </c>
      <c r="D62" s="51">
        <v>220</v>
      </c>
      <c r="E62" s="23"/>
      <c r="F62" s="24">
        <f t="shared" si="0"/>
        <v>0</v>
      </c>
    </row>
    <row r="63" spans="1:6" s="1" customFormat="1" ht="15.75" customHeight="1">
      <c r="A63" s="44">
        <v>51</v>
      </c>
      <c r="B63" s="15" t="s">
        <v>32</v>
      </c>
      <c r="C63" s="14" t="s">
        <v>0</v>
      </c>
      <c r="D63" s="23">
        <v>45</v>
      </c>
      <c r="E63" s="23"/>
      <c r="F63" s="24">
        <f t="shared" si="0"/>
        <v>0</v>
      </c>
    </row>
    <row r="64" spans="1:6" s="1" customFormat="1" ht="15.75" customHeight="1">
      <c r="A64" s="44">
        <v>52</v>
      </c>
      <c r="B64" s="15" t="s">
        <v>37</v>
      </c>
      <c r="C64" s="14" t="s">
        <v>0</v>
      </c>
      <c r="D64" s="23">
        <v>755</v>
      </c>
      <c r="E64" s="23"/>
      <c r="F64" s="24">
        <f t="shared" si="0"/>
        <v>0</v>
      </c>
    </row>
    <row r="65" spans="1:6" ht="13.5" thickBot="1">
      <c r="A65" s="44">
        <v>53</v>
      </c>
      <c r="B65" s="13" t="s">
        <v>21</v>
      </c>
      <c r="C65" s="14" t="s">
        <v>14</v>
      </c>
      <c r="D65" s="23">
        <v>9</v>
      </c>
      <c r="E65" s="23"/>
      <c r="F65" s="24">
        <f t="shared" si="0"/>
        <v>0</v>
      </c>
    </row>
    <row r="66" spans="1:6" s="1" customFormat="1" ht="13.5" thickBot="1">
      <c r="A66" s="37"/>
      <c r="B66" s="7"/>
      <c r="C66" s="16"/>
      <c r="D66" s="28" t="s">
        <v>3</v>
      </c>
      <c r="E66" s="28"/>
      <c r="F66" s="29">
        <f>SUM(F11:F65)</f>
        <v>0</v>
      </c>
    </row>
    <row r="67" spans="1:6" s="1" customFormat="1" ht="17.25" customHeight="1">
      <c r="A67" s="43"/>
      <c r="B67" s="11" t="s">
        <v>56</v>
      </c>
      <c r="C67" s="10"/>
      <c r="D67" s="25"/>
      <c r="E67" s="26"/>
      <c r="F67" s="27"/>
    </row>
    <row r="68" spans="1:6" s="1" customFormat="1" ht="16.5" customHeight="1">
      <c r="A68" s="44">
        <v>1</v>
      </c>
      <c r="B68" s="12" t="s">
        <v>33</v>
      </c>
      <c r="C68" s="14" t="s">
        <v>1</v>
      </c>
      <c r="D68" s="56">
        <v>8465</v>
      </c>
      <c r="E68" s="23"/>
      <c r="F68" s="24">
        <f>SUM(D68*E68)</f>
        <v>0</v>
      </c>
    </row>
    <row r="69" spans="1:6" s="1" customFormat="1" ht="16.5" customHeight="1">
      <c r="A69" s="44">
        <v>2</v>
      </c>
      <c r="B69" s="13" t="s">
        <v>29</v>
      </c>
      <c r="C69" s="14" t="s">
        <v>13</v>
      </c>
      <c r="D69" s="56">
        <v>628</v>
      </c>
      <c r="E69" s="23"/>
      <c r="F69" s="24">
        <f aca="true" t="shared" si="1" ref="F69:F108">SUM(D69*E69)</f>
        <v>0</v>
      </c>
    </row>
    <row r="70" spans="1:6" s="1" customFormat="1" ht="16.5" customHeight="1">
      <c r="A70" s="44">
        <v>3</v>
      </c>
      <c r="B70" s="13" t="s">
        <v>38</v>
      </c>
      <c r="C70" s="14" t="s">
        <v>13</v>
      </c>
      <c r="D70" s="56">
        <v>133</v>
      </c>
      <c r="E70" s="23"/>
      <c r="F70" s="24">
        <f t="shared" si="1"/>
        <v>0</v>
      </c>
    </row>
    <row r="71" spans="1:6" s="1" customFormat="1" ht="27" customHeight="1">
      <c r="A71" s="44">
        <v>4</v>
      </c>
      <c r="B71" s="13" t="s">
        <v>58</v>
      </c>
      <c r="C71" s="14" t="s">
        <v>1</v>
      </c>
      <c r="D71" s="56">
        <v>8465</v>
      </c>
      <c r="E71" s="23"/>
      <c r="F71" s="24">
        <f t="shared" si="1"/>
        <v>0</v>
      </c>
    </row>
    <row r="72" spans="1:6" s="1" customFormat="1" ht="27" customHeight="1">
      <c r="A72" s="44">
        <v>5</v>
      </c>
      <c r="B72" s="60" t="s">
        <v>74</v>
      </c>
      <c r="C72" s="14" t="s">
        <v>1</v>
      </c>
      <c r="D72" s="56">
        <v>8465</v>
      </c>
      <c r="E72" s="23"/>
      <c r="F72" s="24">
        <f t="shared" si="1"/>
        <v>0</v>
      </c>
    </row>
    <row r="73" spans="1:6" s="1" customFormat="1" ht="27" customHeight="1">
      <c r="A73" s="44">
        <v>6</v>
      </c>
      <c r="B73" s="13" t="s">
        <v>41</v>
      </c>
      <c r="C73" s="14" t="s">
        <v>0</v>
      </c>
      <c r="D73" s="56">
        <v>2540</v>
      </c>
      <c r="E73" s="23"/>
      <c r="F73" s="24">
        <f t="shared" si="1"/>
        <v>0</v>
      </c>
    </row>
    <row r="74" spans="1:6" ht="17.25" customHeight="1">
      <c r="A74" s="44">
        <v>7</v>
      </c>
      <c r="B74" s="19" t="s">
        <v>64</v>
      </c>
      <c r="C74" s="14" t="s">
        <v>0</v>
      </c>
      <c r="D74" s="23">
        <v>1524</v>
      </c>
      <c r="E74" s="23"/>
      <c r="F74" s="24">
        <f t="shared" si="1"/>
        <v>0</v>
      </c>
    </row>
    <row r="75" spans="1:6" ht="15" customHeight="1">
      <c r="A75" s="44">
        <v>8</v>
      </c>
      <c r="B75" s="19" t="s">
        <v>65</v>
      </c>
      <c r="C75" s="14" t="s">
        <v>0</v>
      </c>
      <c r="D75" s="23">
        <v>103</v>
      </c>
      <c r="E75" s="23"/>
      <c r="F75" s="24">
        <f t="shared" si="1"/>
        <v>0</v>
      </c>
    </row>
    <row r="76" spans="1:6" ht="17.25" customHeight="1">
      <c r="A76" s="44">
        <v>9</v>
      </c>
      <c r="B76" s="49" t="s">
        <v>66</v>
      </c>
      <c r="C76" s="35" t="s">
        <v>0</v>
      </c>
      <c r="D76" s="36">
        <v>28</v>
      </c>
      <c r="E76" s="36"/>
      <c r="F76" s="24">
        <f t="shared" si="1"/>
        <v>0</v>
      </c>
    </row>
    <row r="77" spans="1:6" ht="26.25" customHeight="1">
      <c r="A77" s="44">
        <v>10</v>
      </c>
      <c r="B77" s="49" t="s">
        <v>50</v>
      </c>
      <c r="C77" s="35" t="s">
        <v>0</v>
      </c>
      <c r="D77" s="36">
        <v>63</v>
      </c>
      <c r="E77" s="36"/>
      <c r="F77" s="24">
        <f t="shared" si="1"/>
        <v>0</v>
      </c>
    </row>
    <row r="78" spans="1:6" s="1" customFormat="1" ht="16.5" customHeight="1">
      <c r="A78" s="44">
        <v>11</v>
      </c>
      <c r="B78" s="34" t="s">
        <v>47</v>
      </c>
      <c r="C78" s="35" t="s">
        <v>1</v>
      </c>
      <c r="D78" s="36">
        <v>8465</v>
      </c>
      <c r="E78" s="36"/>
      <c r="F78" s="24">
        <f t="shared" si="1"/>
        <v>0</v>
      </c>
    </row>
    <row r="79" spans="1:6" s="1" customFormat="1" ht="16.5" customHeight="1">
      <c r="A79" s="44">
        <v>12</v>
      </c>
      <c r="B79" s="34" t="s">
        <v>68</v>
      </c>
      <c r="C79" s="35" t="s">
        <v>1</v>
      </c>
      <c r="D79" s="36">
        <v>1830</v>
      </c>
      <c r="E79" s="36"/>
      <c r="F79" s="24">
        <f t="shared" si="1"/>
        <v>0</v>
      </c>
    </row>
    <row r="80" spans="1:6" s="1" customFormat="1" ht="17.25" customHeight="1">
      <c r="A80" s="44">
        <v>13</v>
      </c>
      <c r="B80" s="13" t="s">
        <v>76</v>
      </c>
      <c r="C80" s="35" t="s">
        <v>1</v>
      </c>
      <c r="D80" s="57">
        <v>8465</v>
      </c>
      <c r="E80" s="36"/>
      <c r="F80" s="24">
        <f t="shared" si="1"/>
        <v>0</v>
      </c>
    </row>
    <row r="81" spans="1:6" s="1" customFormat="1" ht="17.25" customHeight="1">
      <c r="A81" s="44">
        <v>14</v>
      </c>
      <c r="B81" s="13" t="s">
        <v>89</v>
      </c>
      <c r="C81" s="14" t="s">
        <v>0</v>
      </c>
      <c r="D81" s="51">
        <v>2370</v>
      </c>
      <c r="E81" s="23"/>
      <c r="F81" s="24">
        <f t="shared" si="1"/>
        <v>0</v>
      </c>
    </row>
    <row r="82" spans="1:6" s="1" customFormat="1" ht="17.25" customHeight="1">
      <c r="A82" s="44">
        <v>15</v>
      </c>
      <c r="B82" s="13" t="s">
        <v>88</v>
      </c>
      <c r="C82" s="14" t="s">
        <v>0</v>
      </c>
      <c r="D82" s="51">
        <v>1693</v>
      </c>
      <c r="E82" s="23"/>
      <c r="F82" s="24">
        <f t="shared" si="1"/>
        <v>0</v>
      </c>
    </row>
    <row r="83" spans="1:6" s="1" customFormat="1" ht="17.25" customHeight="1">
      <c r="A83" s="44">
        <v>16</v>
      </c>
      <c r="B83" s="13" t="s">
        <v>36</v>
      </c>
      <c r="C83" s="14" t="s">
        <v>13</v>
      </c>
      <c r="D83" s="51">
        <v>602</v>
      </c>
      <c r="E83" s="23"/>
      <c r="F83" s="24">
        <f t="shared" si="1"/>
        <v>0</v>
      </c>
    </row>
    <row r="84" spans="1:6" s="1" customFormat="1" ht="15" customHeight="1">
      <c r="A84" s="44">
        <v>17</v>
      </c>
      <c r="B84" s="13" t="s">
        <v>19</v>
      </c>
      <c r="C84" s="14" t="s">
        <v>1</v>
      </c>
      <c r="D84" s="51">
        <v>6635</v>
      </c>
      <c r="E84" s="23"/>
      <c r="F84" s="24">
        <f t="shared" si="1"/>
        <v>0</v>
      </c>
    </row>
    <row r="85" spans="1:6" s="1" customFormat="1" ht="16.5" customHeight="1">
      <c r="A85" s="44">
        <v>18</v>
      </c>
      <c r="B85" s="13" t="s">
        <v>17</v>
      </c>
      <c r="C85" s="14" t="s">
        <v>18</v>
      </c>
      <c r="D85" s="51">
        <v>797</v>
      </c>
      <c r="E85" s="23"/>
      <c r="F85" s="24">
        <f t="shared" si="1"/>
        <v>0</v>
      </c>
    </row>
    <row r="86" spans="1:6" s="1" customFormat="1" ht="15.75" customHeight="1">
      <c r="A86" s="44">
        <v>19</v>
      </c>
      <c r="B86" s="13" t="s">
        <v>20</v>
      </c>
      <c r="C86" s="14" t="s">
        <v>1</v>
      </c>
      <c r="D86" s="51">
        <v>6635</v>
      </c>
      <c r="E86" s="23"/>
      <c r="F86" s="24">
        <f t="shared" si="1"/>
        <v>0</v>
      </c>
    </row>
    <row r="87" spans="1:6" s="1" customFormat="1" ht="17.25" customHeight="1">
      <c r="A87" s="44">
        <v>20</v>
      </c>
      <c r="B87" s="13" t="s">
        <v>43</v>
      </c>
      <c r="C87" s="14" t="s">
        <v>1</v>
      </c>
      <c r="D87" s="51">
        <v>6635</v>
      </c>
      <c r="E87" s="23"/>
      <c r="F87" s="24">
        <f t="shared" si="1"/>
        <v>0</v>
      </c>
    </row>
    <row r="88" spans="1:6" s="1" customFormat="1" ht="15" customHeight="1">
      <c r="A88" s="44">
        <v>21</v>
      </c>
      <c r="B88" s="18" t="s">
        <v>23</v>
      </c>
      <c r="C88" s="35" t="s">
        <v>1</v>
      </c>
      <c r="D88" s="58">
        <v>105</v>
      </c>
      <c r="E88" s="36"/>
      <c r="F88" s="24">
        <f t="shared" si="1"/>
        <v>0</v>
      </c>
    </row>
    <row r="89" spans="1:6" s="1" customFormat="1" ht="15" customHeight="1">
      <c r="A89" s="44">
        <v>22</v>
      </c>
      <c r="B89" s="34" t="s">
        <v>28</v>
      </c>
      <c r="C89" s="35" t="s">
        <v>15</v>
      </c>
      <c r="D89" s="58">
        <v>26500</v>
      </c>
      <c r="E89" s="36"/>
      <c r="F89" s="24">
        <f t="shared" si="1"/>
        <v>0</v>
      </c>
    </row>
    <row r="90" spans="1:6" s="1" customFormat="1" ht="15" customHeight="1">
      <c r="A90" s="44">
        <v>23</v>
      </c>
      <c r="B90" s="18" t="s">
        <v>84</v>
      </c>
      <c r="C90" s="35" t="s">
        <v>0</v>
      </c>
      <c r="D90" s="58">
        <v>366</v>
      </c>
      <c r="E90" s="36"/>
      <c r="F90" s="24">
        <f t="shared" si="1"/>
        <v>0</v>
      </c>
    </row>
    <row r="91" spans="1:6" s="1" customFormat="1" ht="12.75">
      <c r="A91" s="44">
        <v>24</v>
      </c>
      <c r="B91" s="18" t="s">
        <v>67</v>
      </c>
      <c r="C91" s="14" t="s">
        <v>1</v>
      </c>
      <c r="D91" s="59">
        <v>48</v>
      </c>
      <c r="E91" s="23"/>
      <c r="F91" s="24">
        <f t="shared" si="1"/>
        <v>0</v>
      </c>
    </row>
    <row r="92" spans="1:6" s="1" customFormat="1" ht="12.75">
      <c r="A92" s="44">
        <v>25</v>
      </c>
      <c r="B92" s="18" t="s">
        <v>54</v>
      </c>
      <c r="C92" s="14" t="s">
        <v>14</v>
      </c>
      <c r="D92" s="59">
        <v>648</v>
      </c>
      <c r="E92" s="23"/>
      <c r="F92" s="24">
        <f t="shared" si="1"/>
        <v>0</v>
      </c>
    </row>
    <row r="93" spans="1:6" s="1" customFormat="1" ht="12.75">
      <c r="A93" s="44">
        <v>26</v>
      </c>
      <c r="B93" s="18" t="s">
        <v>75</v>
      </c>
      <c r="C93" s="14" t="s">
        <v>13</v>
      </c>
      <c r="D93" s="59">
        <v>162</v>
      </c>
      <c r="E93" s="23"/>
      <c r="F93" s="24">
        <f t="shared" si="1"/>
        <v>0</v>
      </c>
    </row>
    <row r="94" spans="1:6" s="1" customFormat="1" ht="12.75">
      <c r="A94" s="44">
        <v>27</v>
      </c>
      <c r="B94" s="18" t="s">
        <v>72</v>
      </c>
      <c r="C94" s="14" t="s">
        <v>1</v>
      </c>
      <c r="D94" s="59">
        <v>1830</v>
      </c>
      <c r="E94" s="23"/>
      <c r="F94" s="24">
        <f t="shared" si="1"/>
        <v>0</v>
      </c>
    </row>
    <row r="95" spans="1:6" s="1" customFormat="1" ht="12.75">
      <c r="A95" s="44">
        <v>28</v>
      </c>
      <c r="B95" s="15" t="s">
        <v>73</v>
      </c>
      <c r="C95" s="14" t="s">
        <v>1</v>
      </c>
      <c r="D95" s="59">
        <v>1830</v>
      </c>
      <c r="E95" s="23"/>
      <c r="F95" s="24">
        <f t="shared" si="1"/>
        <v>0</v>
      </c>
    </row>
    <row r="96" spans="1:6" s="1" customFormat="1" ht="25.5">
      <c r="A96" s="44">
        <v>29</v>
      </c>
      <c r="B96" s="15" t="s">
        <v>51</v>
      </c>
      <c r="C96" s="14"/>
      <c r="D96" s="55"/>
      <c r="E96" s="23"/>
      <c r="F96" s="24"/>
    </row>
    <row r="97" spans="1:6" s="1" customFormat="1" ht="12.75">
      <c r="A97" s="44" t="s">
        <v>79</v>
      </c>
      <c r="B97" s="50" t="s">
        <v>52</v>
      </c>
      <c r="C97" s="14" t="s">
        <v>13</v>
      </c>
      <c r="D97" s="59">
        <v>352</v>
      </c>
      <c r="E97" s="23"/>
      <c r="F97" s="24">
        <f t="shared" si="1"/>
        <v>0</v>
      </c>
    </row>
    <row r="98" spans="1:6" s="1" customFormat="1" ht="12.75">
      <c r="A98" s="44" t="s">
        <v>80</v>
      </c>
      <c r="B98" s="50" t="s">
        <v>53</v>
      </c>
      <c r="C98" s="14" t="s">
        <v>13</v>
      </c>
      <c r="D98" s="59">
        <v>216</v>
      </c>
      <c r="E98" s="23"/>
      <c r="F98" s="24">
        <f t="shared" si="1"/>
        <v>0</v>
      </c>
    </row>
    <row r="99" spans="1:6" ht="15.75" customHeight="1">
      <c r="A99" s="45">
        <v>30</v>
      </c>
      <c r="B99" s="13" t="s">
        <v>22</v>
      </c>
      <c r="C99" s="17" t="s">
        <v>14</v>
      </c>
      <c r="D99" s="59">
        <v>12</v>
      </c>
      <c r="E99" s="23"/>
      <c r="F99" s="24">
        <f t="shared" si="1"/>
        <v>0</v>
      </c>
    </row>
    <row r="100" spans="1:6" ht="16.5" customHeight="1">
      <c r="A100" s="45">
        <v>31</v>
      </c>
      <c r="B100" s="13" t="s">
        <v>34</v>
      </c>
      <c r="C100" s="17" t="s">
        <v>14</v>
      </c>
      <c r="D100" s="59">
        <v>6</v>
      </c>
      <c r="E100" s="23"/>
      <c r="F100" s="24">
        <f t="shared" si="1"/>
        <v>0</v>
      </c>
    </row>
    <row r="101" spans="1:6" ht="15" customHeight="1">
      <c r="A101" s="45">
        <v>32</v>
      </c>
      <c r="B101" s="13" t="s">
        <v>25</v>
      </c>
      <c r="C101" s="17" t="s">
        <v>13</v>
      </c>
      <c r="D101" s="59">
        <v>93</v>
      </c>
      <c r="E101" s="23"/>
      <c r="F101" s="24">
        <f t="shared" si="1"/>
        <v>0</v>
      </c>
    </row>
    <row r="102" spans="1:6" s="1" customFormat="1" ht="15.75" customHeight="1">
      <c r="A102" s="45">
        <v>33</v>
      </c>
      <c r="B102" s="15" t="s">
        <v>60</v>
      </c>
      <c r="C102" s="14" t="s">
        <v>0</v>
      </c>
      <c r="D102" s="59">
        <v>11</v>
      </c>
      <c r="E102" s="23"/>
      <c r="F102" s="24">
        <f t="shared" si="1"/>
        <v>0</v>
      </c>
    </row>
    <row r="103" spans="1:6" ht="27.75" customHeight="1">
      <c r="A103" s="45">
        <v>34</v>
      </c>
      <c r="B103" s="13" t="s">
        <v>93</v>
      </c>
      <c r="C103" s="17" t="s">
        <v>13</v>
      </c>
      <c r="D103" s="59">
        <v>10</v>
      </c>
      <c r="E103" s="23"/>
      <c r="F103" s="24">
        <f t="shared" si="1"/>
        <v>0</v>
      </c>
    </row>
    <row r="104" spans="1:6" ht="25.5" customHeight="1">
      <c r="A104" s="45">
        <v>35</v>
      </c>
      <c r="B104" s="13" t="s">
        <v>61</v>
      </c>
      <c r="C104" s="17" t="s">
        <v>13</v>
      </c>
      <c r="D104" s="59">
        <v>70</v>
      </c>
      <c r="E104" s="23"/>
      <c r="F104" s="24">
        <f t="shared" si="1"/>
        <v>0</v>
      </c>
    </row>
    <row r="105" spans="1:6" ht="14.25" customHeight="1">
      <c r="A105" s="45">
        <v>36</v>
      </c>
      <c r="B105" s="13" t="s">
        <v>62</v>
      </c>
      <c r="C105" s="17" t="s">
        <v>14</v>
      </c>
      <c r="D105" s="59">
        <v>1</v>
      </c>
      <c r="E105" s="23"/>
      <c r="F105" s="24">
        <f t="shared" si="1"/>
        <v>0</v>
      </c>
    </row>
    <row r="106" spans="1:6" ht="16.5" customHeight="1">
      <c r="A106" s="45">
        <v>37</v>
      </c>
      <c r="B106" s="13" t="s">
        <v>30</v>
      </c>
      <c r="C106" s="14" t="s">
        <v>1</v>
      </c>
      <c r="D106" s="59">
        <v>233</v>
      </c>
      <c r="E106" s="23"/>
      <c r="F106" s="24">
        <f t="shared" si="1"/>
        <v>0</v>
      </c>
    </row>
    <row r="107" spans="1:6" s="1" customFormat="1" ht="15.75" customHeight="1">
      <c r="A107" s="45">
        <v>38</v>
      </c>
      <c r="B107" s="15" t="s">
        <v>37</v>
      </c>
      <c r="C107" s="14" t="s">
        <v>0</v>
      </c>
      <c r="D107" s="59">
        <v>90</v>
      </c>
      <c r="E107" s="23"/>
      <c r="F107" s="24">
        <f t="shared" si="1"/>
        <v>0</v>
      </c>
    </row>
    <row r="108" spans="1:6" ht="13.5" thickBot="1">
      <c r="A108" s="45">
        <v>39</v>
      </c>
      <c r="B108" s="13" t="s">
        <v>21</v>
      </c>
      <c r="C108" s="14" t="s">
        <v>14</v>
      </c>
      <c r="D108" s="59">
        <v>5</v>
      </c>
      <c r="E108" s="23"/>
      <c r="F108" s="24">
        <f t="shared" si="1"/>
        <v>0</v>
      </c>
    </row>
    <row r="109" spans="1:7" ht="13.5" thickBot="1">
      <c r="A109" s="38"/>
      <c r="B109" s="39"/>
      <c r="C109" s="40"/>
      <c r="D109" s="41" t="s">
        <v>4</v>
      </c>
      <c r="E109" s="41"/>
      <c r="F109" s="42">
        <f>SUM(F68:F108)</f>
        <v>0</v>
      </c>
      <c r="G109" s="48"/>
    </row>
    <row r="110" spans="1:6" s="1" customFormat="1" ht="17.25" customHeight="1">
      <c r="A110" s="43"/>
      <c r="B110" s="11" t="s">
        <v>57</v>
      </c>
      <c r="C110" s="10"/>
      <c r="D110" s="25"/>
      <c r="E110" s="26"/>
      <c r="F110" s="27"/>
    </row>
    <row r="111" spans="1:6" s="1" customFormat="1" ht="28.5" customHeight="1">
      <c r="A111" s="44">
        <v>1</v>
      </c>
      <c r="B111" s="13" t="s">
        <v>86</v>
      </c>
      <c r="C111" s="14" t="s">
        <v>1</v>
      </c>
      <c r="D111" s="51">
        <v>950</v>
      </c>
      <c r="E111" s="23"/>
      <c r="F111" s="24">
        <f>D111*E111</f>
        <v>0</v>
      </c>
    </row>
    <row r="112" spans="1:6" s="1" customFormat="1" ht="27" customHeight="1">
      <c r="A112" s="44">
        <v>2</v>
      </c>
      <c r="B112" s="13" t="s">
        <v>41</v>
      </c>
      <c r="C112" s="14" t="s">
        <v>1</v>
      </c>
      <c r="D112" s="51">
        <v>380</v>
      </c>
      <c r="E112" s="23"/>
      <c r="F112" s="24">
        <f aca="true" t="shared" si="2" ref="F112:F120">D112*E112</f>
        <v>0</v>
      </c>
    </row>
    <row r="113" spans="1:6" s="1" customFormat="1" ht="16.5" customHeight="1">
      <c r="A113" s="44">
        <v>3</v>
      </c>
      <c r="B113" s="34" t="s">
        <v>47</v>
      </c>
      <c r="C113" s="35" t="s">
        <v>1</v>
      </c>
      <c r="D113" s="36">
        <v>950</v>
      </c>
      <c r="E113" s="36"/>
      <c r="F113" s="24">
        <f t="shared" si="2"/>
        <v>0</v>
      </c>
    </row>
    <row r="114" spans="1:6" s="1" customFormat="1" ht="12.75">
      <c r="A114" s="44">
        <v>4</v>
      </c>
      <c r="B114" s="13" t="s">
        <v>89</v>
      </c>
      <c r="C114" s="35" t="s">
        <v>0</v>
      </c>
      <c r="D114" s="36">
        <v>333</v>
      </c>
      <c r="E114" s="36"/>
      <c r="F114" s="24">
        <f t="shared" si="2"/>
        <v>0</v>
      </c>
    </row>
    <row r="115" spans="1:6" s="1" customFormat="1" ht="12.75">
      <c r="A115" s="44">
        <v>5</v>
      </c>
      <c r="B115" s="13" t="s">
        <v>88</v>
      </c>
      <c r="C115" s="35" t="s">
        <v>0</v>
      </c>
      <c r="D115" s="36">
        <v>48</v>
      </c>
      <c r="E115" s="36"/>
      <c r="F115" s="24">
        <f t="shared" si="2"/>
        <v>0</v>
      </c>
    </row>
    <row r="116" spans="1:6" ht="12.75">
      <c r="A116" s="44">
        <v>6</v>
      </c>
      <c r="B116" s="13" t="s">
        <v>21</v>
      </c>
      <c r="C116" s="14" t="s">
        <v>14</v>
      </c>
      <c r="D116" s="23">
        <v>2</v>
      </c>
      <c r="E116" s="23"/>
      <c r="F116" s="24">
        <f t="shared" si="2"/>
        <v>0</v>
      </c>
    </row>
    <row r="117" spans="1:6" s="1" customFormat="1" ht="15" customHeight="1">
      <c r="A117" s="44">
        <v>7</v>
      </c>
      <c r="B117" s="13" t="s">
        <v>19</v>
      </c>
      <c r="C117" s="14" t="s">
        <v>1</v>
      </c>
      <c r="D117" s="51">
        <v>950</v>
      </c>
      <c r="E117" s="23"/>
      <c r="F117" s="24">
        <f t="shared" si="2"/>
        <v>0</v>
      </c>
    </row>
    <row r="118" spans="1:6" s="1" customFormat="1" ht="16.5" customHeight="1">
      <c r="A118" s="44">
        <v>8</v>
      </c>
      <c r="B118" s="13" t="s">
        <v>17</v>
      </c>
      <c r="C118" s="14" t="s">
        <v>18</v>
      </c>
      <c r="D118" s="51">
        <v>114</v>
      </c>
      <c r="E118" s="23"/>
      <c r="F118" s="24">
        <f t="shared" si="2"/>
        <v>0</v>
      </c>
    </row>
    <row r="119" spans="1:6" s="1" customFormat="1" ht="15.75" customHeight="1">
      <c r="A119" s="44">
        <v>9</v>
      </c>
      <c r="B119" s="13" t="s">
        <v>20</v>
      </c>
      <c r="C119" s="14" t="s">
        <v>1</v>
      </c>
      <c r="D119" s="51">
        <v>950</v>
      </c>
      <c r="E119" s="23"/>
      <c r="F119" s="24">
        <f t="shared" si="2"/>
        <v>0</v>
      </c>
    </row>
    <row r="120" spans="1:6" s="1" customFormat="1" ht="17.25" customHeight="1" thickBot="1">
      <c r="A120" s="44">
        <v>10</v>
      </c>
      <c r="B120" s="13" t="s">
        <v>43</v>
      </c>
      <c r="C120" s="14" t="s">
        <v>1</v>
      </c>
      <c r="D120" s="51">
        <v>950</v>
      </c>
      <c r="E120" s="23"/>
      <c r="F120" s="24">
        <f t="shared" si="2"/>
        <v>0</v>
      </c>
    </row>
    <row r="121" spans="1:6" s="1" customFormat="1" ht="13.5" thickBot="1">
      <c r="A121" s="37"/>
      <c r="B121" s="7"/>
      <c r="C121" s="16"/>
      <c r="D121" s="28" t="s">
        <v>16</v>
      </c>
      <c r="E121" s="28"/>
      <c r="F121" s="29">
        <f>SUM(F111:F120)</f>
        <v>0</v>
      </c>
    </row>
    <row r="123" spans="4:6" ht="12.75" customHeight="1">
      <c r="D123" s="61" t="s">
        <v>11</v>
      </c>
      <c r="E123" s="61"/>
      <c r="F123" s="30">
        <f>SUM(F66+F109+F121)</f>
        <v>0</v>
      </c>
    </row>
    <row r="124" spans="1:6" ht="12.75" customHeight="1">
      <c r="A124" s="3"/>
      <c r="B124" s="3"/>
      <c r="C124" s="3"/>
      <c r="D124" s="75" t="s">
        <v>35</v>
      </c>
      <c r="E124" s="75"/>
      <c r="F124" s="30">
        <f>F123*10%</f>
        <v>0</v>
      </c>
    </row>
    <row r="125" spans="1:7" ht="12.75" customHeight="1">
      <c r="A125" s="3"/>
      <c r="B125" s="3"/>
      <c r="C125" s="3"/>
      <c r="D125" s="61" t="s">
        <v>12</v>
      </c>
      <c r="E125" s="61"/>
      <c r="F125" s="30">
        <f>SUM(F123:F124)</f>
        <v>0</v>
      </c>
      <c r="G125" s="48"/>
    </row>
  </sheetData>
  <sheetProtection/>
  <mergeCells count="12">
    <mergeCell ref="E1:F1"/>
    <mergeCell ref="F8:F9"/>
    <mergeCell ref="A8:A9"/>
    <mergeCell ref="A3:F3"/>
    <mergeCell ref="D123:E123"/>
    <mergeCell ref="D124:E124"/>
    <mergeCell ref="D125:E125"/>
    <mergeCell ref="A5:F5"/>
    <mergeCell ref="B8:B9"/>
    <mergeCell ref="C8:C9"/>
    <mergeCell ref="D8:D9"/>
    <mergeCell ref="E8:E9"/>
  </mergeCells>
  <printOptions/>
  <pageMargins left="0.45" right="0.3937007874015748" top="0.36" bottom="0.5905511811023623" header="0" footer="0.1968503937007874"/>
  <pageSetup horizontalDpi="600" verticalDpi="600" orientation="landscape" paperSize="9" r:id="rId1"/>
  <ignoredErrors>
    <ignoredError sqref="A109:A110 A1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 Kazakova</dc:creator>
  <cp:keywords/>
  <dc:description/>
  <cp:lastModifiedBy>Maya Kazakova</cp:lastModifiedBy>
  <cp:lastPrinted>2019-11-22T13:17:48Z</cp:lastPrinted>
  <dcterms:created xsi:type="dcterms:W3CDTF">2007-07-15T19:05:22Z</dcterms:created>
  <dcterms:modified xsi:type="dcterms:W3CDTF">2019-12-02T08:28:35Z</dcterms:modified>
  <cp:category/>
  <cp:version/>
  <cp:contentType/>
  <cp:contentStatus/>
</cp:coreProperties>
</file>