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360" yWindow="150" windowWidth="8595" windowHeight="621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<sst xmlns="http://schemas.openxmlformats.org/spreadsheetml/2006/main" count="166" uniqueCount="67">
  <si>
    <t>РЕМОНТНА ВЕДОМОСТ</t>
  </si>
  <si>
    <t>ЗА РЕМОНТ НА ТРАФОПОСТ №1, ТРАФОПОСТ №2 И ТРАФОПОСТ №3</t>
  </si>
  <si>
    <t>Собственост: ДП „Пристанищна инфраструктура“</t>
  </si>
  <si>
    <t xml:space="preserve">Местоположение: Пристанищен терминал Русе-запад </t>
  </si>
  <si>
    <t>№</t>
  </si>
  <si>
    <t>Наименование на ремонтните работи</t>
  </si>
  <si>
    <t>Ед. мярка</t>
  </si>
  <si>
    <t>Коли-чество</t>
  </si>
  <si>
    <t>Ед. цена (лв.)</t>
  </si>
  <si>
    <t>Стойност              (лв.)</t>
  </si>
  <si>
    <t>ТРАФОПОСТ №1</t>
  </si>
  <si>
    <t xml:space="preserve"> Демонтаж на маломаслен прекъсвач / ММП /</t>
  </si>
  <si>
    <t>бр.</t>
  </si>
  <si>
    <t xml:space="preserve"> Демонтаж ножов разединител / РМм, РМмЗК /</t>
  </si>
  <si>
    <t xml:space="preserve"> Демонтаж стойки за предпазители / ОВвП /</t>
  </si>
  <si>
    <t xml:space="preserve"> Демонтаж на шинна система</t>
  </si>
  <si>
    <t>м</t>
  </si>
  <si>
    <t xml:space="preserve"> Демонтаж на подпорни изолатори / ПАК 20 /</t>
  </si>
  <si>
    <t xml:space="preserve"> Демонтаж на проходни изолатори / ПрБ 20 /</t>
  </si>
  <si>
    <t xml:space="preserve"> Демонтаж на маслен трансформатор</t>
  </si>
  <si>
    <t xml:space="preserve"> Демонтаж напреженов трансформатор 20kV</t>
  </si>
  <si>
    <t xml:space="preserve"> Демонтаж и монтаж  на силов маслен трансформатор</t>
  </si>
  <si>
    <t xml:space="preserve"> Направа на кабелна глава СрН</t>
  </si>
  <si>
    <t xml:space="preserve"> Направа на връзки СрН със САХЕкТ 3х1х50/16мм²</t>
  </si>
  <si>
    <t>м.</t>
  </si>
  <si>
    <t xml:space="preserve"> Доставка и монтаж на лум.тяло IP44 на стена или таван</t>
  </si>
  <si>
    <t xml:space="preserve"> Доставка и монтаж на разкл кутия за каб. канали</t>
  </si>
  <si>
    <t xml:space="preserve"> Доставка и монтаж на ключове за ОМ</t>
  </si>
  <si>
    <t xml:space="preserve"> Доставка и монтаж на контакти за ОМ</t>
  </si>
  <si>
    <t xml:space="preserve"> Направа и монтаж на метална конструкция /стойка за КРУ/</t>
  </si>
  <si>
    <t>кг</t>
  </si>
  <si>
    <t xml:space="preserve"> Изпитване и наладка на модул от КРУ</t>
  </si>
  <si>
    <t xml:space="preserve"> Монтаж и настройка на РЗ</t>
  </si>
  <si>
    <t xml:space="preserve"> Сфазировка кабелна линия СрН</t>
  </si>
  <si>
    <t xml:space="preserve"> Изпитване изолацията на кабел СрН с повишено напрежение</t>
  </si>
  <si>
    <t xml:space="preserve"> Монтаж на заземителна шина</t>
  </si>
  <si>
    <t xml:space="preserve"> Измерване на заземление на точка</t>
  </si>
  <si>
    <t xml:space="preserve"> Направа превръзки на кабели</t>
  </si>
  <si>
    <t xml:space="preserve"> Доставка и монтаж кабелни марки</t>
  </si>
  <si>
    <t xml:space="preserve"> Направа на временна схема за захранване НН</t>
  </si>
  <si>
    <t>к-кт</t>
  </si>
  <si>
    <t xml:space="preserve"> Ремонт на силов трансформатор</t>
  </si>
  <si>
    <t xml:space="preserve"> Подготовка  и прикачване на КРУ 20kV</t>
  </si>
  <si>
    <t xml:space="preserve"> Изработка на екзекутивен проект</t>
  </si>
  <si>
    <t xml:space="preserve"> Доставка и монтаж на кабелна глава СрН за закрит монтаж 20kV</t>
  </si>
  <si>
    <t xml:space="preserve"> Доставка и монтаж на кабелна глава СрН щепселна за КРУ 20kV</t>
  </si>
  <si>
    <t xml:space="preserve"> Доставка и монтаж на КРУ 20kV, 16kA, 630A</t>
  </si>
  <si>
    <t xml:space="preserve"> Доставка на кабел 20kV тип САХЕкТ 1х50/16мм²</t>
  </si>
  <si>
    <t xml:space="preserve"> Изработка на проект за реконструкция</t>
  </si>
  <si>
    <t xml:space="preserve"> Възстановяване и привеждане в нормален експлоатационен вид сградата на трафопоста (иззиждане, измазване, шпакловане и боядисване).</t>
  </si>
  <si>
    <t>ТРАФОПОСТ №2</t>
  </si>
  <si>
    <t xml:space="preserve"> Демонтаж и монтаж на силов маслен трансформатор</t>
  </si>
  <si>
    <t xml:space="preserve"> Доставка и монтаж на каб. канали с ширина до 40 мм.</t>
  </si>
  <si>
    <t xml:space="preserve"> Доставка и монтаж на разкл.кутия за каб.канали</t>
  </si>
  <si>
    <t xml:space="preserve"> Доставка имонтаж на ключове за ОМ</t>
  </si>
  <si>
    <t xml:space="preserve"> Доставка имонтаж на контакти за ОМ</t>
  </si>
  <si>
    <t xml:space="preserve"> Доставка и полагане на проводник СВТ 3х2,5 мм²</t>
  </si>
  <si>
    <t xml:space="preserve"> Доставка и полагане на проводник СВТ 3х1,5 мм²</t>
  </si>
  <si>
    <t>бр</t>
  </si>
  <si>
    <t xml:space="preserve">  Подготовка  и прикачване на КРУ 20kV </t>
  </si>
  <si>
    <t xml:space="preserve"> Доставка на кабелна глава СрН за закрит монтаж 20kV</t>
  </si>
  <si>
    <t xml:space="preserve"> Доставка на кабелна глава СрН щепселна за КРУ 20kV</t>
  </si>
  <si>
    <t xml:space="preserve">  Възстановяване и привеждане в нормален експлоатационен вид сградата на трафопоста (иззиждане, измазване, шпакловане и боядисване).</t>
  </si>
  <si>
    <t>ТРАФОПОСТ №3</t>
  </si>
  <si>
    <t>Обща сума за ТП №1, ТП №2 и ТП№3 в лева без ДДС:</t>
  </si>
  <si>
    <t>20%ДДС:</t>
  </si>
  <si>
    <t>Обща стойност с вкл. ДДС:</t>
  </si>
</sst>
</file>

<file path=xl/styles.xml><?xml version="1.0" encoding="utf-8"?>
<styleSheet xmlns="http://schemas.openxmlformats.org/spreadsheetml/2006/main">
  <numFmts count="1">
    <numFmt numFmtId="8" formatCode="#,##0.00\ &quot;лв.&quot;;[Red]\-#,##0.00\ &quot;лв.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8" fontId="6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4">
      <selection activeCell="A4" sqref="A4:F4"/>
    </sheetView>
  </sheetViews>
  <sheetFormatPr defaultColWidth="9.140625" defaultRowHeight="15"/>
  <cols>
    <col min="1" max="1" width="6.140625" style="0" customWidth="1"/>
    <col min="2" max="2" width="54.00390625" style="0" customWidth="1"/>
    <col min="4" max="4" width="10.8515625" style="0" customWidth="1"/>
    <col min="5" max="5" width="12.7109375" style="0" customWidth="1"/>
    <col min="6" max="6" width="16.140625" style="0" customWidth="1"/>
  </cols>
  <sheetData>
    <row r="1" spans="1:7" ht="15.75">
      <c r="A1" s="3"/>
      <c r="E1" s="20"/>
      <c r="F1" s="20"/>
      <c r="G1" s="15"/>
    </row>
    <row r="2" spans="1:6" ht="15.75">
      <c r="A2" s="18" t="s">
        <v>0</v>
      </c>
      <c r="B2" s="18"/>
      <c r="C2" s="18"/>
      <c r="D2" s="18"/>
      <c r="E2" s="18"/>
      <c r="F2" s="18"/>
    </row>
    <row r="3" ht="15.75">
      <c r="A3" s="4"/>
    </row>
    <row r="4" spans="1:6" ht="15.75">
      <c r="A4" s="18" t="s">
        <v>1</v>
      </c>
      <c r="B4" s="18"/>
      <c r="C4" s="18"/>
      <c r="D4" s="18"/>
      <c r="E4" s="18"/>
      <c r="F4" s="18"/>
    </row>
    <row r="5" spans="1:6" ht="22.5" customHeight="1">
      <c r="A5" s="18" t="s">
        <v>2</v>
      </c>
      <c r="B5" s="18"/>
      <c r="C5" s="18"/>
      <c r="D5" s="18"/>
      <c r="E5" s="18"/>
      <c r="F5" s="18"/>
    </row>
    <row r="6" spans="1:6" ht="26.25" customHeight="1">
      <c r="A6" s="21" t="s">
        <v>3</v>
      </c>
      <c r="B6" s="21"/>
      <c r="C6" s="21"/>
      <c r="D6" s="21"/>
      <c r="E6" s="21"/>
      <c r="F6" s="21"/>
    </row>
    <row r="7" spans="1:6" ht="31.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</row>
    <row r="8" spans="1:6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6" ht="20.25" customHeight="1">
      <c r="A9" s="19" t="s">
        <v>10</v>
      </c>
      <c r="B9" s="19"/>
      <c r="C9" s="19"/>
      <c r="D9" s="19"/>
      <c r="E9" s="19"/>
      <c r="F9" s="19"/>
    </row>
    <row r="10" spans="1:6" ht="15.75">
      <c r="A10" s="8">
        <v>1</v>
      </c>
      <c r="B10" s="9" t="s">
        <v>11</v>
      </c>
      <c r="C10" s="8" t="s">
        <v>12</v>
      </c>
      <c r="D10" s="8">
        <v>4</v>
      </c>
      <c r="E10" s="1"/>
      <c r="F10" s="11">
        <f>ROUND(D10*E10,2)</f>
        <v>0</v>
      </c>
    </row>
    <row r="11" spans="1:6" ht="15.75">
      <c r="A11" s="8">
        <v>2</v>
      </c>
      <c r="B11" s="9" t="s">
        <v>13</v>
      </c>
      <c r="C11" s="8" t="s">
        <v>12</v>
      </c>
      <c r="D11" s="8">
        <v>8</v>
      </c>
      <c r="E11" s="10"/>
      <c r="F11" s="11">
        <f aca="true" t="shared" si="0" ref="F11:F46">ROUND(D11*E11,2)</f>
        <v>0</v>
      </c>
    </row>
    <row r="12" spans="1:6" ht="15.75">
      <c r="A12" s="8">
        <v>3</v>
      </c>
      <c r="B12" s="9" t="s">
        <v>14</v>
      </c>
      <c r="C12" s="8" t="s">
        <v>12</v>
      </c>
      <c r="D12" s="8">
        <v>6</v>
      </c>
      <c r="E12" s="10"/>
      <c r="F12" s="11">
        <f t="shared" si="0"/>
        <v>0</v>
      </c>
    </row>
    <row r="13" spans="1:6" ht="15.75">
      <c r="A13" s="8">
        <v>4</v>
      </c>
      <c r="B13" s="9" t="s">
        <v>15</v>
      </c>
      <c r="C13" s="8" t="s">
        <v>16</v>
      </c>
      <c r="D13" s="8">
        <v>110</v>
      </c>
      <c r="E13" s="10"/>
      <c r="F13" s="11">
        <f t="shared" si="0"/>
        <v>0</v>
      </c>
    </row>
    <row r="14" spans="1:6" ht="25.5" customHeight="1">
      <c r="A14" s="8">
        <v>5</v>
      </c>
      <c r="B14" s="9" t="s">
        <v>17</v>
      </c>
      <c r="C14" s="8" t="s">
        <v>12</v>
      </c>
      <c r="D14" s="8">
        <v>27</v>
      </c>
      <c r="E14" s="10"/>
      <c r="F14" s="11">
        <f t="shared" si="0"/>
        <v>0</v>
      </c>
    </row>
    <row r="15" spans="1:6" ht="15.75">
      <c r="A15" s="8">
        <v>6</v>
      </c>
      <c r="B15" s="9" t="s">
        <v>18</v>
      </c>
      <c r="C15" s="8" t="s">
        <v>12</v>
      </c>
      <c r="D15" s="8">
        <v>6</v>
      </c>
      <c r="E15" s="10"/>
      <c r="F15" s="11">
        <f t="shared" si="0"/>
        <v>0</v>
      </c>
    </row>
    <row r="16" spans="1:6" ht="15.75">
      <c r="A16" s="8">
        <v>7</v>
      </c>
      <c r="B16" s="9" t="s">
        <v>19</v>
      </c>
      <c r="C16" s="8" t="s">
        <v>12</v>
      </c>
      <c r="D16" s="8">
        <v>1</v>
      </c>
      <c r="E16" s="10"/>
      <c r="F16" s="11">
        <f t="shared" si="0"/>
        <v>0</v>
      </c>
    </row>
    <row r="17" spans="1:6" ht="15.75">
      <c r="A17" s="8">
        <v>8</v>
      </c>
      <c r="B17" s="9" t="s">
        <v>20</v>
      </c>
      <c r="C17" s="8" t="s">
        <v>12</v>
      </c>
      <c r="D17" s="8">
        <v>2</v>
      </c>
      <c r="E17" s="10"/>
      <c r="F17" s="11">
        <f t="shared" si="0"/>
        <v>0</v>
      </c>
    </row>
    <row r="18" spans="1:6" ht="31.5">
      <c r="A18" s="8">
        <v>9</v>
      </c>
      <c r="B18" s="9" t="s">
        <v>21</v>
      </c>
      <c r="C18" s="8" t="s">
        <v>12</v>
      </c>
      <c r="D18" s="8">
        <v>2</v>
      </c>
      <c r="E18" s="10"/>
      <c r="F18" s="11">
        <f t="shared" si="0"/>
        <v>0</v>
      </c>
    </row>
    <row r="19" spans="1:6" ht="15.75">
      <c r="A19" s="8">
        <v>10</v>
      </c>
      <c r="B19" s="9" t="s">
        <v>22</v>
      </c>
      <c r="C19" s="8" t="s">
        <v>12</v>
      </c>
      <c r="D19" s="8">
        <v>12</v>
      </c>
      <c r="E19" s="10"/>
      <c r="F19" s="11">
        <f t="shared" si="0"/>
        <v>0</v>
      </c>
    </row>
    <row r="20" spans="1:6" ht="15.75">
      <c r="A20" s="8">
        <v>11</v>
      </c>
      <c r="B20" s="9" t="s">
        <v>23</v>
      </c>
      <c r="C20" s="8" t="s">
        <v>12</v>
      </c>
      <c r="D20" s="8">
        <v>5</v>
      </c>
      <c r="E20" s="10"/>
      <c r="F20" s="11">
        <f t="shared" si="0"/>
        <v>0</v>
      </c>
    </row>
    <row r="21" spans="1:6" ht="31.5" customHeight="1">
      <c r="A21" s="8">
        <v>12</v>
      </c>
      <c r="B21" s="9" t="s">
        <v>52</v>
      </c>
      <c r="C21" s="8" t="s">
        <v>24</v>
      </c>
      <c r="D21" s="8">
        <v>50</v>
      </c>
      <c r="E21" s="10"/>
      <c r="F21" s="11">
        <f t="shared" si="0"/>
        <v>0</v>
      </c>
    </row>
    <row r="22" spans="1:6" ht="31.5">
      <c r="A22" s="8">
        <v>13</v>
      </c>
      <c r="B22" s="9" t="s">
        <v>25</v>
      </c>
      <c r="C22" s="8" t="s">
        <v>12</v>
      </c>
      <c r="D22" s="8">
        <v>10</v>
      </c>
      <c r="E22" s="10"/>
      <c r="F22" s="11">
        <f t="shared" si="0"/>
        <v>0</v>
      </c>
    </row>
    <row r="23" spans="1:6" ht="15.75">
      <c r="A23" s="8">
        <v>14</v>
      </c>
      <c r="B23" s="9" t="s">
        <v>26</v>
      </c>
      <c r="C23" s="8" t="s">
        <v>12</v>
      </c>
      <c r="D23" s="8">
        <v>8</v>
      </c>
      <c r="E23" s="10"/>
      <c r="F23" s="11">
        <f t="shared" si="0"/>
        <v>0</v>
      </c>
    </row>
    <row r="24" spans="1:6" ht="15.75">
      <c r="A24" s="8">
        <v>15</v>
      </c>
      <c r="B24" s="9" t="s">
        <v>27</v>
      </c>
      <c r="C24" s="8" t="s">
        <v>12</v>
      </c>
      <c r="D24" s="8">
        <v>6</v>
      </c>
      <c r="E24" s="10"/>
      <c r="F24" s="11">
        <f t="shared" si="0"/>
        <v>0</v>
      </c>
    </row>
    <row r="25" spans="1:6" ht="15.75">
      <c r="A25" s="8">
        <v>16</v>
      </c>
      <c r="B25" s="9" t="s">
        <v>28</v>
      </c>
      <c r="C25" s="8" t="s">
        <v>12</v>
      </c>
      <c r="D25" s="8">
        <v>4</v>
      </c>
      <c r="E25" s="10"/>
      <c r="F25" s="11">
        <f t="shared" si="0"/>
        <v>0</v>
      </c>
    </row>
    <row r="26" spans="1:6" ht="23.25" customHeight="1">
      <c r="A26" s="8">
        <v>17</v>
      </c>
      <c r="B26" s="14" t="s">
        <v>56</v>
      </c>
      <c r="C26" s="8" t="s">
        <v>16</v>
      </c>
      <c r="D26" s="8">
        <v>42</v>
      </c>
      <c r="E26" s="10"/>
      <c r="F26" s="11">
        <f t="shared" si="0"/>
        <v>0</v>
      </c>
    </row>
    <row r="27" spans="1:6" ht="21.75" customHeight="1">
      <c r="A27" s="8">
        <v>18</v>
      </c>
      <c r="B27" s="14" t="s">
        <v>57</v>
      </c>
      <c r="C27" s="8" t="s">
        <v>16</v>
      </c>
      <c r="D27" s="8">
        <v>78</v>
      </c>
      <c r="E27" s="10"/>
      <c r="F27" s="11">
        <f t="shared" si="0"/>
        <v>0</v>
      </c>
    </row>
    <row r="28" spans="1:6" ht="31.5">
      <c r="A28" s="8">
        <v>19</v>
      </c>
      <c r="B28" s="9" t="s">
        <v>29</v>
      </c>
      <c r="C28" s="8" t="s">
        <v>30</v>
      </c>
      <c r="D28" s="8">
        <v>465</v>
      </c>
      <c r="E28" s="10"/>
      <c r="F28" s="11">
        <f t="shared" si="0"/>
        <v>0</v>
      </c>
    </row>
    <row r="29" spans="1:6" ht="15.75">
      <c r="A29" s="8">
        <v>20</v>
      </c>
      <c r="B29" s="9" t="s">
        <v>31</v>
      </c>
      <c r="C29" s="8" t="s">
        <v>12</v>
      </c>
      <c r="D29" s="8">
        <v>4</v>
      </c>
      <c r="E29" s="10"/>
      <c r="F29" s="11">
        <f t="shared" si="0"/>
        <v>0</v>
      </c>
    </row>
    <row r="30" spans="1:6" ht="15.75">
      <c r="A30" s="8">
        <v>21</v>
      </c>
      <c r="B30" s="9" t="s">
        <v>32</v>
      </c>
      <c r="C30" s="8" t="s">
        <v>12</v>
      </c>
      <c r="D30" s="8">
        <v>3</v>
      </c>
      <c r="E30" s="10"/>
      <c r="F30" s="11">
        <f t="shared" si="0"/>
        <v>0</v>
      </c>
    </row>
    <row r="31" spans="1:6" ht="15.75">
      <c r="A31" s="8">
        <v>22</v>
      </c>
      <c r="B31" s="9" t="s">
        <v>33</v>
      </c>
      <c r="C31" s="8" t="s">
        <v>12</v>
      </c>
      <c r="D31" s="8">
        <v>7</v>
      </c>
      <c r="E31" s="10"/>
      <c r="F31" s="11">
        <f t="shared" si="0"/>
        <v>0</v>
      </c>
    </row>
    <row r="32" spans="1:6" ht="31.5">
      <c r="A32" s="8">
        <v>23</v>
      </c>
      <c r="B32" s="9" t="s">
        <v>34</v>
      </c>
      <c r="C32" s="8" t="s">
        <v>12</v>
      </c>
      <c r="D32" s="8">
        <v>7</v>
      </c>
      <c r="E32" s="10"/>
      <c r="F32" s="11">
        <f t="shared" si="0"/>
        <v>0</v>
      </c>
    </row>
    <row r="33" spans="1:6" ht="15.75">
      <c r="A33" s="8">
        <v>24</v>
      </c>
      <c r="B33" s="9" t="s">
        <v>35</v>
      </c>
      <c r="C33" s="8" t="s">
        <v>16</v>
      </c>
      <c r="D33" s="8">
        <v>24</v>
      </c>
      <c r="E33" s="10"/>
      <c r="F33" s="11">
        <f t="shared" si="0"/>
        <v>0</v>
      </c>
    </row>
    <row r="34" spans="1:6" ht="15.75">
      <c r="A34" s="8">
        <v>25</v>
      </c>
      <c r="B34" s="9" t="s">
        <v>36</v>
      </c>
      <c r="C34" s="8" t="s">
        <v>12</v>
      </c>
      <c r="D34" s="8">
        <v>2</v>
      </c>
      <c r="E34" s="10"/>
      <c r="F34" s="11">
        <f t="shared" si="0"/>
        <v>0</v>
      </c>
    </row>
    <row r="35" spans="1:6" ht="15.75">
      <c r="A35" s="8">
        <v>26</v>
      </c>
      <c r="B35" s="9" t="s">
        <v>37</v>
      </c>
      <c r="C35" s="8" t="s">
        <v>12</v>
      </c>
      <c r="D35" s="8">
        <v>42</v>
      </c>
      <c r="E35" s="10"/>
      <c r="F35" s="11">
        <f t="shared" si="0"/>
        <v>0</v>
      </c>
    </row>
    <row r="36" spans="1:6" ht="15.75">
      <c r="A36" s="8">
        <v>27</v>
      </c>
      <c r="B36" s="9" t="s">
        <v>38</v>
      </c>
      <c r="C36" s="8" t="s">
        <v>12</v>
      </c>
      <c r="D36" s="8">
        <v>20</v>
      </c>
      <c r="E36" s="10"/>
      <c r="F36" s="11">
        <f t="shared" si="0"/>
        <v>0</v>
      </c>
    </row>
    <row r="37" spans="1:6" ht="32.25" customHeight="1">
      <c r="A37" s="8">
        <v>28</v>
      </c>
      <c r="B37" s="9" t="s">
        <v>39</v>
      </c>
      <c r="C37" s="8" t="s">
        <v>40</v>
      </c>
      <c r="D37" s="8">
        <v>1</v>
      </c>
      <c r="E37" s="10"/>
      <c r="F37" s="11">
        <f t="shared" si="0"/>
        <v>0</v>
      </c>
    </row>
    <row r="38" spans="1:6" ht="15.75">
      <c r="A38" s="8">
        <v>29</v>
      </c>
      <c r="B38" s="9" t="s">
        <v>41</v>
      </c>
      <c r="C38" s="8" t="s">
        <v>12</v>
      </c>
      <c r="D38" s="8">
        <v>2</v>
      </c>
      <c r="E38" s="10"/>
      <c r="F38" s="11">
        <f t="shared" si="0"/>
        <v>0</v>
      </c>
    </row>
    <row r="39" spans="1:6" ht="15.75">
      <c r="A39" s="8">
        <v>30</v>
      </c>
      <c r="B39" s="9" t="s">
        <v>42</v>
      </c>
      <c r="C39" s="8" t="s">
        <v>12</v>
      </c>
      <c r="D39" s="8">
        <v>4</v>
      </c>
      <c r="E39" s="10"/>
      <c r="F39" s="11">
        <f t="shared" si="0"/>
        <v>0</v>
      </c>
    </row>
    <row r="40" spans="1:6" ht="15.75">
      <c r="A40" s="8">
        <v>31</v>
      </c>
      <c r="B40" s="9" t="s">
        <v>43</v>
      </c>
      <c r="C40" s="8" t="s">
        <v>12</v>
      </c>
      <c r="D40" s="8">
        <v>1</v>
      </c>
      <c r="E40" s="10"/>
      <c r="F40" s="11">
        <f t="shared" si="0"/>
        <v>0</v>
      </c>
    </row>
    <row r="41" spans="1:6" ht="31.5">
      <c r="A41" s="8">
        <v>32</v>
      </c>
      <c r="B41" s="9" t="s">
        <v>44</v>
      </c>
      <c r="C41" s="8" t="s">
        <v>12</v>
      </c>
      <c r="D41" s="8">
        <v>5</v>
      </c>
      <c r="E41" s="10"/>
      <c r="F41" s="11">
        <f t="shared" si="0"/>
        <v>0</v>
      </c>
    </row>
    <row r="42" spans="1:6" ht="31.5">
      <c r="A42" s="8">
        <v>33</v>
      </c>
      <c r="B42" s="9" t="s">
        <v>45</v>
      </c>
      <c r="C42" s="8" t="s">
        <v>12</v>
      </c>
      <c r="D42" s="8">
        <v>7</v>
      </c>
      <c r="E42" s="10"/>
      <c r="F42" s="11">
        <f t="shared" si="0"/>
        <v>0</v>
      </c>
    </row>
    <row r="43" spans="1:6" ht="32.25" customHeight="1">
      <c r="A43" s="8">
        <v>34</v>
      </c>
      <c r="B43" s="9" t="s">
        <v>46</v>
      </c>
      <c r="C43" s="8" t="s">
        <v>12</v>
      </c>
      <c r="D43" s="8">
        <v>4</v>
      </c>
      <c r="E43" s="10"/>
      <c r="F43" s="11">
        <f t="shared" si="0"/>
        <v>0</v>
      </c>
    </row>
    <row r="44" spans="1:6" ht="15.75">
      <c r="A44" s="8">
        <v>35</v>
      </c>
      <c r="B44" s="9" t="s">
        <v>47</v>
      </c>
      <c r="C44" s="8" t="s">
        <v>16</v>
      </c>
      <c r="D44" s="8">
        <v>120</v>
      </c>
      <c r="E44" s="10"/>
      <c r="F44" s="11">
        <f t="shared" si="0"/>
        <v>0</v>
      </c>
    </row>
    <row r="45" spans="1:6" ht="15.75">
      <c r="A45" s="8">
        <v>36</v>
      </c>
      <c r="B45" s="9" t="s">
        <v>48</v>
      </c>
      <c r="C45" s="8" t="s">
        <v>12</v>
      </c>
      <c r="D45" s="8">
        <v>1</v>
      </c>
      <c r="E45" s="10"/>
      <c r="F45" s="11">
        <f t="shared" si="0"/>
        <v>0</v>
      </c>
    </row>
    <row r="46" spans="1:6" ht="47.25">
      <c r="A46" s="8">
        <v>37</v>
      </c>
      <c r="B46" s="9" t="s">
        <v>49</v>
      </c>
      <c r="C46" s="8" t="s">
        <v>12</v>
      </c>
      <c r="D46" s="8">
        <v>1</v>
      </c>
      <c r="E46" s="10"/>
      <c r="F46" s="11">
        <f t="shared" si="0"/>
        <v>0</v>
      </c>
    </row>
    <row r="47" spans="1:6" ht="15.75">
      <c r="A47" s="19" t="s">
        <v>50</v>
      </c>
      <c r="B47" s="19"/>
      <c r="C47" s="19"/>
      <c r="D47" s="19"/>
      <c r="E47" s="19"/>
      <c r="F47" s="19"/>
    </row>
    <row r="48" spans="1:6" ht="15.75">
      <c r="A48" s="8">
        <v>1</v>
      </c>
      <c r="B48" s="9" t="s">
        <v>11</v>
      </c>
      <c r="C48" s="8" t="s">
        <v>12</v>
      </c>
      <c r="D48" s="8">
        <v>2</v>
      </c>
      <c r="E48" s="10"/>
      <c r="F48" s="11">
        <f aca="true" t="shared" si="1" ref="F48:F83">ROUND(D48*E48,2)</f>
        <v>0</v>
      </c>
    </row>
    <row r="49" spans="1:6" ht="15.75">
      <c r="A49" s="8">
        <v>2</v>
      </c>
      <c r="B49" s="9" t="s">
        <v>13</v>
      </c>
      <c r="C49" s="8" t="s">
        <v>12</v>
      </c>
      <c r="D49" s="8">
        <v>7</v>
      </c>
      <c r="E49" s="10"/>
      <c r="F49" s="11">
        <f t="shared" si="1"/>
        <v>0</v>
      </c>
    </row>
    <row r="50" spans="1:6" ht="15.75">
      <c r="A50" s="8">
        <v>3</v>
      </c>
      <c r="B50" s="9" t="s">
        <v>14</v>
      </c>
      <c r="C50" s="8" t="s">
        <v>12</v>
      </c>
      <c r="D50" s="8">
        <v>3</v>
      </c>
      <c r="E50" s="10"/>
      <c r="F50" s="11">
        <f t="shared" si="1"/>
        <v>0</v>
      </c>
    </row>
    <row r="51" spans="1:6" ht="15.75">
      <c r="A51" s="8">
        <v>4</v>
      </c>
      <c r="B51" s="9" t="s">
        <v>15</v>
      </c>
      <c r="C51" s="8" t="s">
        <v>16</v>
      </c>
      <c r="D51" s="8">
        <v>110</v>
      </c>
      <c r="E51" s="10"/>
      <c r="F51" s="11">
        <f t="shared" si="1"/>
        <v>0</v>
      </c>
    </row>
    <row r="52" spans="1:6" ht="15.75">
      <c r="A52" s="8">
        <v>5</v>
      </c>
      <c r="B52" s="9" t="s">
        <v>17</v>
      </c>
      <c r="C52" s="8" t="s">
        <v>12</v>
      </c>
      <c r="D52" s="8">
        <v>27</v>
      </c>
      <c r="E52" s="10"/>
      <c r="F52" s="11">
        <f t="shared" si="1"/>
        <v>0</v>
      </c>
    </row>
    <row r="53" spans="1:6" ht="15.75">
      <c r="A53" s="8">
        <v>6</v>
      </c>
      <c r="B53" s="9" t="s">
        <v>18</v>
      </c>
      <c r="C53" s="8" t="s">
        <v>12</v>
      </c>
      <c r="D53" s="8">
        <v>6</v>
      </c>
      <c r="E53" s="10"/>
      <c r="F53" s="11">
        <f t="shared" si="1"/>
        <v>0</v>
      </c>
    </row>
    <row r="54" spans="1:6" ht="31.5">
      <c r="A54" s="8">
        <v>7</v>
      </c>
      <c r="B54" s="9" t="s">
        <v>51</v>
      </c>
      <c r="C54" s="8" t="s">
        <v>12</v>
      </c>
      <c r="D54" s="8">
        <v>1</v>
      </c>
      <c r="E54" s="10"/>
      <c r="F54" s="11">
        <f t="shared" si="1"/>
        <v>0</v>
      </c>
    </row>
    <row r="55" spans="1:6" ht="15.75">
      <c r="A55" s="8">
        <v>8</v>
      </c>
      <c r="B55" s="9" t="s">
        <v>20</v>
      </c>
      <c r="C55" s="8" t="s">
        <v>12</v>
      </c>
      <c r="D55" s="8">
        <v>2</v>
      </c>
      <c r="E55" s="10"/>
      <c r="F55" s="11">
        <f t="shared" si="1"/>
        <v>0</v>
      </c>
    </row>
    <row r="56" spans="1:6" ht="15.75">
      <c r="A56" s="8">
        <v>9</v>
      </c>
      <c r="B56" s="9" t="s">
        <v>22</v>
      </c>
      <c r="C56" s="8" t="s">
        <v>12</v>
      </c>
      <c r="D56" s="8">
        <v>10</v>
      </c>
      <c r="E56" s="10"/>
      <c r="F56" s="11">
        <f t="shared" si="1"/>
        <v>0</v>
      </c>
    </row>
    <row r="57" spans="1:6" ht="15.75">
      <c r="A57" s="8">
        <v>10</v>
      </c>
      <c r="B57" s="9" t="s">
        <v>23</v>
      </c>
      <c r="C57" s="8" t="s">
        <v>12</v>
      </c>
      <c r="D57" s="8">
        <v>4</v>
      </c>
      <c r="E57" s="10"/>
      <c r="F57" s="11">
        <f t="shared" si="1"/>
        <v>0</v>
      </c>
    </row>
    <row r="58" spans="1:6" ht="31.5">
      <c r="A58" s="8">
        <v>11</v>
      </c>
      <c r="B58" s="9" t="s">
        <v>52</v>
      </c>
      <c r="C58" s="8" t="s">
        <v>16</v>
      </c>
      <c r="D58" s="8">
        <v>50</v>
      </c>
      <c r="E58" s="10"/>
      <c r="F58" s="11">
        <f t="shared" si="1"/>
        <v>0</v>
      </c>
    </row>
    <row r="59" spans="1:6" ht="31.5">
      <c r="A59" s="8">
        <v>12</v>
      </c>
      <c r="B59" s="9" t="s">
        <v>25</v>
      </c>
      <c r="C59" s="8" t="s">
        <v>12</v>
      </c>
      <c r="D59" s="8">
        <v>10</v>
      </c>
      <c r="E59" s="10"/>
      <c r="F59" s="11">
        <f t="shared" si="1"/>
        <v>0</v>
      </c>
    </row>
    <row r="60" spans="1:6" ht="15.75">
      <c r="A60" s="8">
        <v>13</v>
      </c>
      <c r="B60" s="9" t="s">
        <v>53</v>
      </c>
      <c r="C60" s="8" t="s">
        <v>12</v>
      </c>
      <c r="D60" s="8">
        <v>8</v>
      </c>
      <c r="E60" s="10"/>
      <c r="F60" s="11">
        <f t="shared" si="1"/>
        <v>0</v>
      </c>
    </row>
    <row r="61" spans="1:6" ht="15.75">
      <c r="A61" s="8">
        <v>14</v>
      </c>
      <c r="B61" s="9" t="s">
        <v>54</v>
      </c>
      <c r="C61" s="8" t="s">
        <v>12</v>
      </c>
      <c r="D61" s="8">
        <v>6</v>
      </c>
      <c r="E61" s="10"/>
      <c r="F61" s="11">
        <f t="shared" si="1"/>
        <v>0</v>
      </c>
    </row>
    <row r="62" spans="1:6" ht="15.75">
      <c r="A62" s="8">
        <v>15</v>
      </c>
      <c r="B62" s="9" t="s">
        <v>55</v>
      </c>
      <c r="C62" s="8" t="s">
        <v>12</v>
      </c>
      <c r="D62" s="8">
        <v>4</v>
      </c>
      <c r="E62" s="10"/>
      <c r="F62" s="11">
        <f t="shared" si="1"/>
        <v>0</v>
      </c>
    </row>
    <row r="63" spans="1:6" ht="15.75">
      <c r="A63" s="8">
        <v>16</v>
      </c>
      <c r="B63" s="9" t="s">
        <v>56</v>
      </c>
      <c r="C63" s="8" t="s">
        <v>16</v>
      </c>
      <c r="D63" s="8">
        <v>42</v>
      </c>
      <c r="E63" s="10"/>
      <c r="F63" s="11">
        <f t="shared" si="1"/>
        <v>0</v>
      </c>
    </row>
    <row r="64" spans="1:6" ht="15.75">
      <c r="A64" s="8">
        <v>17</v>
      </c>
      <c r="B64" s="9" t="s">
        <v>57</v>
      </c>
      <c r="C64" s="8" t="s">
        <v>16</v>
      </c>
      <c r="D64" s="8">
        <v>78</v>
      </c>
      <c r="E64" s="10"/>
      <c r="F64" s="11">
        <f t="shared" si="1"/>
        <v>0</v>
      </c>
    </row>
    <row r="65" spans="1:6" ht="31.5">
      <c r="A65" s="8">
        <v>18</v>
      </c>
      <c r="B65" s="9" t="s">
        <v>29</v>
      </c>
      <c r="C65" s="8" t="s">
        <v>30</v>
      </c>
      <c r="D65" s="8">
        <v>436</v>
      </c>
      <c r="E65" s="10"/>
      <c r="F65" s="11">
        <f t="shared" si="1"/>
        <v>0</v>
      </c>
    </row>
    <row r="66" spans="1:6" ht="15.75">
      <c r="A66" s="8">
        <v>19</v>
      </c>
      <c r="B66" s="9" t="s">
        <v>31</v>
      </c>
      <c r="C66" s="8" t="s">
        <v>12</v>
      </c>
      <c r="D66" s="8">
        <v>3</v>
      </c>
      <c r="E66" s="10"/>
      <c r="F66" s="11">
        <f t="shared" si="1"/>
        <v>0</v>
      </c>
    </row>
    <row r="67" spans="1:6" ht="15.75">
      <c r="A67" s="8">
        <v>20</v>
      </c>
      <c r="B67" s="9" t="s">
        <v>32</v>
      </c>
      <c r="C67" s="8" t="s">
        <v>12</v>
      </c>
      <c r="D67" s="8">
        <v>3</v>
      </c>
      <c r="E67" s="10"/>
      <c r="F67" s="11">
        <f t="shared" si="1"/>
        <v>0</v>
      </c>
    </row>
    <row r="68" spans="1:6" ht="15.75">
      <c r="A68" s="8">
        <v>21</v>
      </c>
      <c r="B68" s="9" t="s">
        <v>33</v>
      </c>
      <c r="C68" s="8" t="s">
        <v>12</v>
      </c>
      <c r="D68" s="8">
        <v>6</v>
      </c>
      <c r="E68" s="10"/>
      <c r="F68" s="11">
        <f t="shared" si="1"/>
        <v>0</v>
      </c>
    </row>
    <row r="69" spans="1:6" ht="31.5">
      <c r="A69" s="8">
        <v>22</v>
      </c>
      <c r="B69" s="9" t="s">
        <v>34</v>
      </c>
      <c r="C69" s="8" t="s">
        <v>58</v>
      </c>
      <c r="D69" s="8">
        <v>6</v>
      </c>
      <c r="E69" s="10"/>
      <c r="F69" s="11">
        <f t="shared" si="1"/>
        <v>0</v>
      </c>
    </row>
    <row r="70" spans="1:6" ht="15.75">
      <c r="A70" s="8">
        <v>23</v>
      </c>
      <c r="B70" s="9" t="s">
        <v>35</v>
      </c>
      <c r="C70" s="8" t="s">
        <v>16</v>
      </c>
      <c r="D70" s="8">
        <v>24</v>
      </c>
      <c r="E70" s="10"/>
      <c r="F70" s="11">
        <f t="shared" si="1"/>
        <v>0</v>
      </c>
    </row>
    <row r="71" spans="1:6" ht="15.75">
      <c r="A71" s="8">
        <v>24</v>
      </c>
      <c r="B71" s="9" t="s">
        <v>36</v>
      </c>
      <c r="C71" s="8" t="s">
        <v>12</v>
      </c>
      <c r="D71" s="8">
        <v>2</v>
      </c>
      <c r="E71" s="10"/>
      <c r="F71" s="11">
        <f t="shared" si="1"/>
        <v>0</v>
      </c>
    </row>
    <row r="72" spans="1:6" ht="15.75">
      <c r="A72" s="8">
        <v>25</v>
      </c>
      <c r="B72" s="9" t="s">
        <v>37</v>
      </c>
      <c r="C72" s="8" t="s">
        <v>58</v>
      </c>
      <c r="D72" s="8">
        <v>35</v>
      </c>
      <c r="E72" s="10"/>
      <c r="F72" s="11">
        <f t="shared" si="1"/>
        <v>0</v>
      </c>
    </row>
    <row r="73" spans="1:6" ht="15.75">
      <c r="A73" s="8">
        <v>26</v>
      </c>
      <c r="B73" s="9" t="s">
        <v>38</v>
      </c>
      <c r="C73" s="8" t="s">
        <v>12</v>
      </c>
      <c r="D73" s="8">
        <v>16</v>
      </c>
      <c r="E73" s="10"/>
      <c r="F73" s="11">
        <f t="shared" si="1"/>
        <v>0</v>
      </c>
    </row>
    <row r="74" spans="1:6" ht="15.75">
      <c r="A74" s="8">
        <v>27</v>
      </c>
      <c r="B74" s="9" t="s">
        <v>39</v>
      </c>
      <c r="C74" s="8" t="s">
        <v>40</v>
      </c>
      <c r="D74" s="8">
        <v>1</v>
      </c>
      <c r="E74" s="10"/>
      <c r="F74" s="11">
        <f t="shared" si="1"/>
        <v>0</v>
      </c>
    </row>
    <row r="75" spans="1:6" ht="15.75">
      <c r="A75" s="8">
        <v>28</v>
      </c>
      <c r="B75" s="9" t="s">
        <v>41</v>
      </c>
      <c r="C75" s="8" t="s">
        <v>58</v>
      </c>
      <c r="D75" s="8">
        <v>1</v>
      </c>
      <c r="E75" s="10"/>
      <c r="F75" s="11">
        <f t="shared" si="1"/>
        <v>0</v>
      </c>
    </row>
    <row r="76" spans="1:6" ht="15.75">
      <c r="A76" s="8">
        <v>29</v>
      </c>
      <c r="B76" s="9" t="s">
        <v>59</v>
      </c>
      <c r="C76" s="8" t="s">
        <v>12</v>
      </c>
      <c r="D76" s="8">
        <v>4</v>
      </c>
      <c r="E76" s="10"/>
      <c r="F76" s="11">
        <f t="shared" si="1"/>
        <v>0</v>
      </c>
    </row>
    <row r="77" spans="1:6" ht="15.75">
      <c r="A77" s="8">
        <v>30</v>
      </c>
      <c r="B77" s="9" t="s">
        <v>43</v>
      </c>
      <c r="C77" s="8" t="s">
        <v>12</v>
      </c>
      <c r="D77" s="8">
        <v>1</v>
      </c>
      <c r="E77" s="10"/>
      <c r="F77" s="11">
        <f t="shared" si="1"/>
        <v>0</v>
      </c>
    </row>
    <row r="78" spans="1:6" ht="31.5">
      <c r="A78" s="8">
        <v>31</v>
      </c>
      <c r="B78" s="9" t="s">
        <v>60</v>
      </c>
      <c r="C78" s="8" t="s">
        <v>12</v>
      </c>
      <c r="D78" s="8">
        <v>4</v>
      </c>
      <c r="E78" s="10"/>
      <c r="F78" s="11">
        <f t="shared" si="1"/>
        <v>0</v>
      </c>
    </row>
    <row r="79" spans="1:6" ht="31.5">
      <c r="A79" s="8">
        <v>32</v>
      </c>
      <c r="B79" s="9" t="s">
        <v>61</v>
      </c>
      <c r="C79" s="8" t="s">
        <v>58</v>
      </c>
      <c r="D79" s="8">
        <v>6</v>
      </c>
      <c r="E79" s="10"/>
      <c r="F79" s="11">
        <f t="shared" si="1"/>
        <v>0</v>
      </c>
    </row>
    <row r="80" spans="1:6" ht="15.75">
      <c r="A80" s="8">
        <v>33</v>
      </c>
      <c r="B80" s="9" t="s">
        <v>46</v>
      </c>
      <c r="C80" s="8" t="s">
        <v>12</v>
      </c>
      <c r="D80" s="8">
        <v>4</v>
      </c>
      <c r="E80" s="10"/>
      <c r="F80" s="11">
        <f t="shared" si="1"/>
        <v>0</v>
      </c>
    </row>
    <row r="81" spans="1:6" ht="15.75">
      <c r="A81" s="8">
        <v>34</v>
      </c>
      <c r="B81" s="9" t="s">
        <v>47</v>
      </c>
      <c r="C81" s="8" t="s">
        <v>16</v>
      </c>
      <c r="D81" s="8">
        <v>90</v>
      </c>
      <c r="E81" s="10"/>
      <c r="F81" s="11">
        <f t="shared" si="1"/>
        <v>0</v>
      </c>
    </row>
    <row r="82" spans="1:6" ht="15.75">
      <c r="A82" s="8">
        <v>35</v>
      </c>
      <c r="B82" s="9" t="s">
        <v>48</v>
      </c>
      <c r="C82" s="8" t="s">
        <v>12</v>
      </c>
      <c r="D82" s="8">
        <v>1</v>
      </c>
      <c r="E82" s="10"/>
      <c r="F82" s="11">
        <f t="shared" si="1"/>
        <v>0</v>
      </c>
    </row>
    <row r="83" spans="1:6" ht="47.25">
      <c r="A83" s="8">
        <v>36</v>
      </c>
      <c r="B83" s="9" t="s">
        <v>62</v>
      </c>
      <c r="C83" s="8" t="s">
        <v>12</v>
      </c>
      <c r="D83" s="8">
        <v>1</v>
      </c>
      <c r="E83" s="10"/>
      <c r="F83" s="11">
        <f t="shared" si="1"/>
        <v>0</v>
      </c>
    </row>
    <row r="84" spans="1:6" ht="15.75">
      <c r="A84" s="19" t="s">
        <v>63</v>
      </c>
      <c r="B84" s="19"/>
      <c r="C84" s="19"/>
      <c r="D84" s="19"/>
      <c r="E84" s="19"/>
      <c r="F84" s="19"/>
    </row>
    <row r="85" spans="1:6" ht="31.5">
      <c r="A85" s="8">
        <v>1</v>
      </c>
      <c r="B85" s="9" t="s">
        <v>51</v>
      </c>
      <c r="C85" s="8" t="s">
        <v>12</v>
      </c>
      <c r="D85" s="8">
        <v>1</v>
      </c>
      <c r="E85" s="10"/>
      <c r="F85" s="11">
        <f aca="true" t="shared" si="2" ref="F85:F86">ROUND(D85*E85,2)</f>
        <v>0</v>
      </c>
    </row>
    <row r="86" spans="1:6" ht="15.75">
      <c r="A86" s="8">
        <v>2</v>
      </c>
      <c r="B86" s="9" t="s">
        <v>41</v>
      </c>
      <c r="C86" s="8" t="s">
        <v>12</v>
      </c>
      <c r="D86" s="8">
        <v>1</v>
      </c>
      <c r="E86" s="10"/>
      <c r="F86" s="11">
        <f t="shared" si="2"/>
        <v>0</v>
      </c>
    </row>
    <row r="87" spans="1:6" ht="15.75">
      <c r="A87" s="17" t="s">
        <v>64</v>
      </c>
      <c r="B87" s="17"/>
      <c r="C87" s="17"/>
      <c r="D87" s="17"/>
      <c r="E87" s="17"/>
      <c r="F87" s="13">
        <f>SUM(F85:F86,F48:F83,F10:F46)</f>
        <v>0</v>
      </c>
    </row>
    <row r="88" spans="1:6" ht="15.75">
      <c r="A88" s="5"/>
      <c r="B88" s="2"/>
      <c r="C88" s="5"/>
      <c r="D88" s="5"/>
      <c r="E88" s="12" t="s">
        <v>65</v>
      </c>
      <c r="F88" s="13">
        <f>ROUND(F87*0.2,2)</f>
        <v>0</v>
      </c>
    </row>
    <row r="89" spans="1:6" ht="15.75">
      <c r="A89" s="5"/>
      <c r="B89" s="16" t="s">
        <v>66</v>
      </c>
      <c r="C89" s="16"/>
      <c r="D89" s="16"/>
      <c r="E89" s="17"/>
      <c r="F89" s="13">
        <f>F87+F88</f>
        <v>0</v>
      </c>
    </row>
    <row r="90" ht="15.75">
      <c r="A90" s="2"/>
    </row>
  </sheetData>
  <mergeCells count="10">
    <mergeCell ref="E1:F1"/>
    <mergeCell ref="A6:F6"/>
    <mergeCell ref="A47:F47"/>
    <mergeCell ref="A84:F84"/>
    <mergeCell ref="A87:E87"/>
    <mergeCell ref="B89:E89"/>
    <mergeCell ref="A2:F2"/>
    <mergeCell ref="A4:F4"/>
    <mergeCell ref="A5:F5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Petrov</cp:lastModifiedBy>
  <dcterms:created xsi:type="dcterms:W3CDTF">2016-06-09T11:40:15Z</dcterms:created>
  <dcterms:modified xsi:type="dcterms:W3CDTF">2016-07-01T13:00:52Z</dcterms:modified>
  <cp:category/>
  <cp:version/>
  <cp:contentType/>
  <cp:contentStatus/>
</cp:coreProperties>
</file>